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<sst xmlns="http://schemas.openxmlformats.org/spreadsheetml/2006/main" count="285" uniqueCount="123">
  <si>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</si>
  <si>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</si>
  <si>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</si>
  <si>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</si>
  <si>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</si>
  <si>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</si>
  <si>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</si>
  <si>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</si>
  <si>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</si>
  <si>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</si>
  <si>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</si>
  <si>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205: Mountain Hemlock</t>
  </si>
  <si>
    <t>SAF 206: Engelmann Spruce-Subalpine Fir</t>
  </si>
  <si>
    <t>SAF 208: Whitebark Pine</t>
  </si>
  <si>
    <t>SAF 210: Interior Douglas-Fir</t>
  </si>
  <si>
    <t>SAF 213: Grand Fir</t>
  </si>
  <si>
    <t>SAF 218: Lodgepole Pine</t>
  </si>
  <si>
    <t>SAF 221: Red Alder</t>
  </si>
  <si>
    <t>SAF 222: Black Cottonwood-Willow</t>
  </si>
  <si>
    <t>SAF 223: Sitka Spruce</t>
  </si>
  <si>
    <t>SAF 226: Coastal True Fir-Hemlock</t>
  </si>
  <si>
    <t>SAF 227: Western Redcedar-Western Hemlock</t>
  </si>
  <si>
    <t>SAF 229: Pacific Douglas-Fir</t>
  </si>
  <si>
    <t>SAF 230: Douglas-Fir-Western Hemlock</t>
  </si>
  <si>
    <t>SAF 237: Interior Ponderosa Pine</t>
  </si>
  <si>
    <t>SRM 103: Green Fescue</t>
  </si>
  <si>
    <t>SRM 108: Alpine Idaho Fescue</t>
  </si>
  <si>
    <t>SRM 311: Rough Fescue-Bluebunch Wheatgrass</t>
  </si>
  <si>
    <t>SRM 314: Big Sagebrush-Bluebunch Wheatgrass</t>
  </si>
  <si>
    <t>SRM 406: Low Sagebrush</t>
  </si>
  <si>
    <t>SRM 410: Alpine Rangeland</t>
  </si>
  <si>
    <t>SRM 421: Chokecherry-Serviceberry-Rose</t>
  </si>
  <si>
    <t>LF 41: Deciduous Shrubland</t>
  </si>
  <si>
    <t>LF 52: Introduced Upland Vegetation - Shrub</t>
  </si>
  <si>
    <t>LF 54: Introduced Upland Vegetation - Herbaceous</t>
  </si>
  <si>
    <t>SAF/SRM Type Group Name</t>
  </si>
  <si>
    <t>Douglas-Fir</t>
  </si>
  <si>
    <t>Hemlock/Sitka Spruce</t>
  </si>
  <si>
    <t>Ponderosa Pine</t>
  </si>
  <si>
    <t>Fir-Spruce</t>
  </si>
  <si>
    <t>Lodgepole Pine</t>
  </si>
  <si>
    <t>Western Hardwoods</t>
  </si>
  <si>
    <t>Interior West Grasslands</t>
  </si>
  <si>
    <t>Alder/Maple</t>
  </si>
  <si>
    <t>Sagebrush</t>
  </si>
  <si>
    <t>Alpine Dwarf Shrubland</t>
  </si>
  <si>
    <t>Introduced Shrubland</t>
  </si>
  <si>
    <t>Introduced Grassland and Forbland</t>
  </si>
  <si>
    <t>EVT Name</t>
  </si>
  <si>
    <t>East Cascades Mesic Montane Mixed-Conifer Forest and Woodland</t>
  </si>
  <si>
    <t>North Pacific Hypermaritime Sitka Spruce Forest</t>
  </si>
  <si>
    <t>North Pacific Maritime Dry-Mesic Douglas-fir-Western Hemlock Forest</t>
  </si>
  <si>
    <t xml:space="preserve">North Pacific Maritime Mesic Subalpine Parkland </t>
  </si>
  <si>
    <t>North Pacific Maritime Mesic-Wet Douglas-fir-Western Hemlock Forest</t>
  </si>
  <si>
    <t xml:space="preserve">North Pacific Mountain Hemlock Forest </t>
  </si>
  <si>
    <t>North Pacific Mesic Western Hemlock-Silver Fir Forest</t>
  </si>
  <si>
    <t>Northern Rocky Mountain Dry-Mesic Montane Mixed Conifer Forest</t>
  </si>
  <si>
    <t xml:space="preserve">Northern Rocky Mountain Subalpine Woodland and Parkland </t>
  </si>
  <si>
    <t xml:space="preserve">Rocky Mountain Lodgepole Pine Forest </t>
  </si>
  <si>
    <t>Northern Rocky Mountain Ponderosa Pine Wooland and Savanna</t>
  </si>
  <si>
    <t>Rocky Mountain Subalpine Dry-Mesic Spruce-Fir Forest and Woodland</t>
  </si>
  <si>
    <t>Rocky Mountain Subalpine Wet-Mesic Spruce-Fir Forest and Woodland</t>
  </si>
  <si>
    <t xml:space="preserve">East Cascades Oak-Ponderosa Pine Forest and Woodland </t>
  </si>
  <si>
    <t>North Pacific Broadleaf Landslide Forest and Shrubland</t>
  </si>
  <si>
    <t>North Pacific Dry and Mesic Alpine Dwarf-Shrubland or Fell-field or Mead</t>
  </si>
  <si>
    <t xml:space="preserve">North Pacific Avalanche Chute Shrubland </t>
  </si>
  <si>
    <t>North Pacific Montane Shrubland</t>
  </si>
  <si>
    <t>Northern Rocky Mountain Lower Montane Deciduous Shrubland</t>
  </si>
  <si>
    <t xml:space="preserve">Columbia Plateau Low Sagebrush Steppe </t>
  </si>
  <si>
    <t>Inter-Mountain Basins Big Sagebrush Steppe</t>
  </si>
  <si>
    <t>Northern Rocky Mountain Lower Montane-Foothill-Valley Grassland</t>
  </si>
  <si>
    <t xml:space="preserve">Rocky Mountain Dry Turf </t>
  </si>
  <si>
    <t>North Pacific Lowland Riparian Forest and Shrubland</t>
  </si>
  <si>
    <t>North Pacific Swamp Systems(Tree)</t>
  </si>
  <si>
    <t>North Pacific Montane Riparian Woodland and Shrubland(Tree)</t>
  </si>
  <si>
    <t xml:space="preserve">North Pacific Alpine and Subalpine Dry Grassland </t>
  </si>
  <si>
    <t>North Pacific Wooded Lava Volcanic Flowage</t>
  </si>
  <si>
    <t>North Pacific Dry-Mesic Silver Fir-Western Hemlock-Douglas-fir Forest</t>
  </si>
  <si>
    <t xml:space="preserve">North Pacific Hypermaritime Western Red-cedar-Western Hemlock Forest </t>
  </si>
  <si>
    <t xml:space="preserve">Introduced Upland Vegetation - Perennial Grassland and Forbland </t>
  </si>
  <si>
    <t>Introduced Shrubland Vegetation</t>
  </si>
  <si>
    <t xml:space="preserve">Pseudotsuga menziesii-Quercus garryana Woodland Alliance </t>
  </si>
  <si>
    <t xml:space="preserve">Tsuga mertensiana-Abies amabilis Woodland Alliance </t>
  </si>
  <si>
    <t>Similarity Group Name</t>
  </si>
  <si>
    <t>North Pacific Oak and Dry Conifer Woodland</t>
  </si>
  <si>
    <t>North Pacific Mesic Douglas Fir-Hemlock and Broadleaf Forest</t>
  </si>
  <si>
    <t>North Pacific Montane-Subalpine Mountain Hemlock and Mixed Conifer Woodland</t>
  </si>
  <si>
    <t>Rocky Mountain Subalpine Forest and Woodland</t>
  </si>
  <si>
    <t>Northern Rocky Mountain Lower Montane and Foothill Forest and Woodland</t>
  </si>
  <si>
    <t>North Pacific and Californian Montane Riparian and Swamp</t>
  </si>
  <si>
    <t>Pacific Coast Conifer (Redwood/Sitka Spruce/Western Hemlock)</t>
  </si>
  <si>
    <t>Northern and Central Rocky Mountain Foothill Pine and Juniper</t>
  </si>
  <si>
    <t>Pacific Alpine Dwarf Shrubland</t>
  </si>
  <si>
    <t>North Pacific Montane Shrubland or Avalanche Chute</t>
  </si>
  <si>
    <t>Columbia Plateau Shrub and Low Sagebrush</t>
  </si>
  <si>
    <t>Inter-Mountain Basin Big Sagebrush and Desert Sagebrush</t>
  </si>
  <si>
    <t>Northwest Great Plains Mixed Grass Prairie and Shrubland</t>
  </si>
  <si>
    <t>Northern Rocky Mountain and North Pacific Alpine/Subalpine/Montane Grasslands</t>
  </si>
  <si>
    <t>ESP Name</t>
  </si>
  <si>
    <t>North Pacific Oak Woodland</t>
  </si>
  <si>
    <t>North Pacific Dry Douglas-fir(-Madrone) Forest and Woodland</t>
  </si>
  <si>
    <t>North Pacific Maritime Mesic Subalpine Parkland</t>
  </si>
  <si>
    <t>North Pacific Mountain Hemlock Forest</t>
  </si>
  <si>
    <t>Northern Rocky Mountain Subalpine Woodland and Parkland</t>
  </si>
  <si>
    <t>Northern Rocky Mountain Ponderosa Pine Woodland and Savanna</t>
  </si>
  <si>
    <t>Rocky Mountain Subalpine Mesic-Wet Spruce-Fir Forest and Woodland</t>
  </si>
  <si>
    <t>East Cascades Oak-Ponderosa Pine Forest and Woodland</t>
  </si>
  <si>
    <t>Columbia Plateau Scabland Shrubland</t>
  </si>
  <si>
    <t>North Pacific Dry and Mesic Alpine Dwarf-Shrubland or Fell-field or Meadow</t>
  </si>
  <si>
    <t>North Pacific Avalanche Chute Shrubland</t>
  </si>
  <si>
    <t>North Pacific Montane Grassland</t>
  </si>
  <si>
    <t>North Pacific Swamp Systems</t>
  </si>
  <si>
    <t>North Pacific Montane Riparian Woodland and Shrubland</t>
  </si>
  <si>
    <t>North Pacific Interior Spruce-Fir Woodland and Forest</t>
  </si>
  <si>
    <t>North Pacific Hypermaritime Western Red-cedar-Western Hemlock Forest</t>
  </si>
  <si>
    <t>Lifeform Name</t>
  </si>
  <si>
    <t>Forest and Woodland</t>
  </si>
  <si>
    <t>Herbaceous</t>
  </si>
  <si>
    <t>Shrubland</t>
  </si>
  <si>
    <t>Steppe</t>
  </si>
  <si>
    <t>Water/Snow/Ice</t>
  </si>
  <si>
    <t>Introduced Upland Vegetation</t>
  </si>
  <si>
    <t>Rocky Mountain Alpine Turf and Subalpine Meadow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</si>
</sst>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1.8515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8" width="8.7109375" style="9" customWidth="1"/>
  </cols>
  <sheetData>
    <row r="1" spans="1:38" ht="99" customHeight="1">
      <c r="A1" s="28" t="s">
        <v>48</v>
      </c>
      <c r="B1" s="4" t="s">
        <v>9</v>
      </c>
      <c r="C1" s="8">
        <v>2018</v>
      </c>
      <c r="D1" s="8">
        <v>2036</v>
      </c>
      <c r="E1" s="8">
        <v>2037</v>
      </c>
      <c r="F1" s="8">
        <v>2038</v>
      </c>
      <c r="G1" s="8">
        <v>2039</v>
      </c>
      <c r="H1" s="8">
        <v>2041</v>
      </c>
      <c r="I1" s="8">
        <v>2042</v>
      </c>
      <c r="J1" s="8">
        <v>2045</v>
      </c>
      <c r="K1" s="8">
        <v>2046</v>
      </c>
      <c r="L1" s="8">
        <v>2050</v>
      </c>
      <c r="M1" s="8">
        <v>2053</v>
      </c>
      <c r="N1" s="8">
        <v>2055</v>
      </c>
      <c r="O1" s="8">
        <v>2056</v>
      </c>
      <c r="P1" s="8">
        <v>2060</v>
      </c>
      <c r="Q1" s="8">
        <v>2063</v>
      </c>
      <c r="R1" s="8">
        <v>2068</v>
      </c>
      <c r="S1" s="8">
        <v>2083</v>
      </c>
      <c r="T1" s="8">
        <v>2084</v>
      </c>
      <c r="U1" s="8">
        <v>2106</v>
      </c>
      <c r="V1" s="8">
        <v>2124</v>
      </c>
      <c r="W1" s="8">
        <v>2125</v>
      </c>
      <c r="X1" s="8">
        <v>2139</v>
      </c>
      <c r="Y1" s="8">
        <v>2144</v>
      </c>
      <c r="Z1" s="8">
        <v>2156</v>
      </c>
      <c r="AA1" s="8">
        <v>2157</v>
      </c>
      <c r="AB1" s="8">
        <v>2158</v>
      </c>
      <c r="AC1" s="8">
        <v>2171</v>
      </c>
      <c r="AD1" s="8">
        <v>2173</v>
      </c>
      <c r="AE1" s="8">
        <v>2174</v>
      </c>
      <c r="AF1" s="8">
        <v>2178</v>
      </c>
      <c r="AG1" s="8">
        <v>2182</v>
      </c>
      <c r="AH1" s="8">
        <v>2186</v>
      </c>
      <c r="AI1" s="8">
        <v>2200</v>
      </c>
      <c r="AJ1" s="8">
        <v>2205</v>
      </c>
      <c r="AK1" s="2" t="s">
        <v>3</v>
      </c>
      <c r="AL1" s="24" t="s">
        <v>8</v>
      </c>
    </row>
    <row r="2" spans="1:38" ht="12.75">
      <c r="A2" s="28" t="s">
        <v>49</v>
      </c>
      <c r="B2" s="4">
        <v>2018</v>
      </c>
      <c r="C2" s="13">
        <v>17</v>
      </c>
      <c r="D2" s="8">
        <v>0</v>
      </c>
      <c r="E2" s="8">
        <v>4</v>
      </c>
      <c r="F2" s="8">
        <v>0</v>
      </c>
      <c r="G2" s="8">
        <v>0</v>
      </c>
      <c r="H2" s="8">
        <v>0</v>
      </c>
      <c r="I2" s="8">
        <v>0</v>
      </c>
      <c r="J2" s="8">
        <v>2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1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10">
        <f aca="true" t="shared" si="0" ref="AK2:AK35">SUM(C2:AJ2)</f>
        <v>24</v>
      </c>
      <c r="AL2" s="25">
        <f>C2/AK2</f>
        <v>0.7083333333333334</v>
      </c>
    </row>
    <row r="3" spans="1:38" ht="12.75">
      <c r="A3" s="28" t="s">
        <v>50</v>
      </c>
      <c r="B3" s="4">
        <v>2036</v>
      </c>
      <c r="C3" s="8">
        <v>0</v>
      </c>
      <c r="D3" s="13">
        <v>7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5</v>
      </c>
      <c r="AA3" s="8">
        <v>2</v>
      </c>
      <c r="AB3" s="8">
        <v>3</v>
      </c>
      <c r="AC3" s="8">
        <v>0</v>
      </c>
      <c r="AD3" s="8">
        <v>0</v>
      </c>
      <c r="AE3" s="8">
        <v>0</v>
      </c>
      <c r="AF3" s="8">
        <v>2</v>
      </c>
      <c r="AG3" s="8">
        <v>0</v>
      </c>
      <c r="AH3" s="8">
        <v>0</v>
      </c>
      <c r="AI3" s="8">
        <v>0</v>
      </c>
      <c r="AJ3" s="8">
        <v>0</v>
      </c>
      <c r="AK3" s="10">
        <f t="shared" si="0"/>
        <v>19</v>
      </c>
      <c r="AL3" s="25">
        <f>D3/AK3</f>
        <v>0.3684210526315789</v>
      </c>
    </row>
    <row r="4" spans="1:38" ht="12.75">
      <c r="A4" s="28" t="s">
        <v>51</v>
      </c>
      <c r="B4" s="4">
        <v>2037</v>
      </c>
      <c r="C4" s="8">
        <v>3</v>
      </c>
      <c r="D4" s="8">
        <v>0</v>
      </c>
      <c r="E4" s="13">
        <v>17</v>
      </c>
      <c r="F4" s="8">
        <v>0</v>
      </c>
      <c r="G4" s="8">
        <v>1</v>
      </c>
      <c r="H4" s="8">
        <v>0</v>
      </c>
      <c r="I4" s="8">
        <v>5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4</v>
      </c>
      <c r="AF4" s="8">
        <v>2</v>
      </c>
      <c r="AG4" s="8">
        <v>0</v>
      </c>
      <c r="AH4" s="8">
        <v>0</v>
      </c>
      <c r="AI4" s="8">
        <v>3</v>
      </c>
      <c r="AJ4" s="8">
        <v>0</v>
      </c>
      <c r="AK4" s="10">
        <f t="shared" si="0"/>
        <v>37</v>
      </c>
      <c r="AL4" s="25">
        <f>E4/AK4</f>
        <v>0.4594594594594595</v>
      </c>
    </row>
    <row r="5" spans="1:38" ht="12.75">
      <c r="A5" s="28" t="s">
        <v>52</v>
      </c>
      <c r="B5" s="4">
        <v>2038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1</v>
      </c>
      <c r="O5" s="8">
        <v>1</v>
      </c>
      <c r="P5" s="8">
        <v>0</v>
      </c>
      <c r="Q5" s="8">
        <v>0</v>
      </c>
      <c r="R5" s="8">
        <v>1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2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10">
        <f t="shared" si="0"/>
        <v>7</v>
      </c>
      <c r="AL5" s="25">
        <f>F5/AK5</f>
        <v>0.14285714285714285</v>
      </c>
    </row>
    <row r="6" spans="1:38" ht="12.75">
      <c r="A6" s="28" t="s">
        <v>53</v>
      </c>
      <c r="B6" s="4">
        <v>2039</v>
      </c>
      <c r="C6" s="8">
        <v>0</v>
      </c>
      <c r="D6" s="8">
        <v>0</v>
      </c>
      <c r="E6" s="8">
        <v>6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10">
        <f t="shared" si="0"/>
        <v>7</v>
      </c>
      <c r="AL6" s="25">
        <f>G6/AK6</f>
        <v>0.14285714285714285</v>
      </c>
    </row>
    <row r="7" spans="1:38" ht="12.75">
      <c r="A7" s="28" t="s">
        <v>54</v>
      </c>
      <c r="B7" s="4">
        <v>2041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1</v>
      </c>
      <c r="AC7" s="8">
        <v>0</v>
      </c>
      <c r="AD7" s="8">
        <v>0</v>
      </c>
      <c r="AE7" s="8">
        <v>1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10">
        <f t="shared" si="0"/>
        <v>4</v>
      </c>
      <c r="AL7" s="25">
        <f>H7/AK7</f>
        <v>0.25</v>
      </c>
    </row>
    <row r="8" spans="1:38" ht="12.75">
      <c r="A8" s="28" t="s">
        <v>55</v>
      </c>
      <c r="B8" s="4">
        <v>2042</v>
      </c>
      <c r="C8" s="8">
        <v>0</v>
      </c>
      <c r="D8" s="8">
        <v>0</v>
      </c>
      <c r="E8" s="8">
        <v>10</v>
      </c>
      <c r="F8" s="8">
        <v>3</v>
      </c>
      <c r="G8" s="8">
        <v>1</v>
      </c>
      <c r="H8" s="8">
        <v>4</v>
      </c>
      <c r="I8" s="13">
        <v>18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2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1</v>
      </c>
      <c r="AC8" s="8">
        <v>0</v>
      </c>
      <c r="AD8" s="8">
        <v>0</v>
      </c>
      <c r="AE8" s="8">
        <v>8</v>
      </c>
      <c r="AF8" s="8">
        <v>3</v>
      </c>
      <c r="AG8" s="8">
        <v>0</v>
      </c>
      <c r="AH8" s="8">
        <v>0</v>
      </c>
      <c r="AI8" s="8">
        <v>0</v>
      </c>
      <c r="AJ8" s="8">
        <v>0</v>
      </c>
      <c r="AK8" s="10">
        <f t="shared" si="0"/>
        <v>51</v>
      </c>
      <c r="AL8" s="25">
        <f>I8/AK8</f>
        <v>0.35294117647058826</v>
      </c>
    </row>
    <row r="9" spans="1:38" ht="12.75">
      <c r="A9" s="28" t="s">
        <v>56</v>
      </c>
      <c r="B9" s="4">
        <v>2045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</v>
      </c>
      <c r="Y9" s="8">
        <v>0</v>
      </c>
      <c r="Z9" s="8">
        <v>0</v>
      </c>
      <c r="AA9" s="8">
        <v>0</v>
      </c>
      <c r="AB9" s="8">
        <v>0</v>
      </c>
      <c r="AC9" s="8">
        <v>1</v>
      </c>
      <c r="AD9" s="8">
        <v>0</v>
      </c>
      <c r="AE9" s="8">
        <v>2</v>
      </c>
      <c r="AF9" s="8">
        <v>1</v>
      </c>
      <c r="AG9" s="8">
        <v>0</v>
      </c>
      <c r="AH9" s="8">
        <v>0</v>
      </c>
      <c r="AI9" s="8">
        <v>0</v>
      </c>
      <c r="AJ9" s="8">
        <v>0</v>
      </c>
      <c r="AK9" s="10">
        <f t="shared" si="0"/>
        <v>23</v>
      </c>
      <c r="AL9" s="25">
        <f>J9/AK9</f>
        <v>0.6956521739130435</v>
      </c>
    </row>
    <row r="10" spans="1:38" ht="12.75">
      <c r="A10" s="28" t="s">
        <v>57</v>
      </c>
      <c r="B10" s="4">
        <v>2046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5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8">
        <v>4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1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10">
        <f t="shared" si="0"/>
        <v>11</v>
      </c>
      <c r="AL10" s="25">
        <f>K10/AK10</f>
        <v>0.45454545454545453</v>
      </c>
    </row>
    <row r="11" spans="1:38" s="1" customFormat="1" ht="12.75">
      <c r="A11" s="29" t="s">
        <v>58</v>
      </c>
      <c r="B11" s="4">
        <v>2050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11">
        <f t="shared" si="0"/>
        <v>1</v>
      </c>
      <c r="AL11" s="25">
        <f>L11/AK11</f>
        <v>1</v>
      </c>
    </row>
    <row r="12" spans="1:38" ht="12.75">
      <c r="A12" s="28" t="s">
        <v>59</v>
      </c>
      <c r="B12" s="4">
        <v>2053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</v>
      </c>
      <c r="Y12" s="8">
        <v>0</v>
      </c>
      <c r="Z12" s="8">
        <v>1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10">
        <f t="shared" si="0"/>
        <v>4</v>
      </c>
      <c r="AL12" s="25">
        <f>M12/AK12</f>
        <v>0</v>
      </c>
    </row>
    <row r="13" spans="1:38" ht="12.75">
      <c r="A13" s="28" t="s">
        <v>60</v>
      </c>
      <c r="B13" s="4">
        <v>2055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10">
        <f t="shared" si="0"/>
        <v>2</v>
      </c>
      <c r="AL13" s="25">
        <f>N13/AK13</f>
        <v>0</v>
      </c>
    </row>
    <row r="14" spans="1:38" ht="12.75">
      <c r="A14" s="28" t="s">
        <v>61</v>
      </c>
      <c r="B14" s="4">
        <v>2056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2</v>
      </c>
      <c r="K14" s="8">
        <v>1</v>
      </c>
      <c r="L14" s="8">
        <v>4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1</v>
      </c>
      <c r="AD14" s="8">
        <v>0</v>
      </c>
      <c r="AE14" s="8">
        <v>1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10">
        <f t="shared" si="0"/>
        <v>11</v>
      </c>
      <c r="AL14" s="25">
        <f>O14/AK14</f>
        <v>0.09090909090909091</v>
      </c>
    </row>
    <row r="15" spans="1:38" ht="12.75">
      <c r="A15" s="28" t="s">
        <v>62</v>
      </c>
      <c r="B15" s="4">
        <v>2060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10">
        <f t="shared" si="0"/>
        <v>2</v>
      </c>
      <c r="AL15" s="25">
        <f>P15/AK15</f>
        <v>0</v>
      </c>
    </row>
    <row r="16" spans="1:38" ht="12.75">
      <c r="A16" s="28" t="s">
        <v>63</v>
      </c>
      <c r="B16" s="4">
        <v>2063</v>
      </c>
      <c r="C16" s="8">
        <v>0</v>
      </c>
      <c r="D16" s="8">
        <v>2</v>
      </c>
      <c r="E16" s="8">
        <v>7</v>
      </c>
      <c r="F16" s="8">
        <v>0</v>
      </c>
      <c r="G16" s="8">
        <v>0</v>
      </c>
      <c r="H16" s="8">
        <v>0</v>
      </c>
      <c r="I16" s="8">
        <v>2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5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3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1</v>
      </c>
      <c r="AH16" s="8">
        <v>0</v>
      </c>
      <c r="AI16" s="8">
        <v>0</v>
      </c>
      <c r="AJ16" s="8">
        <v>0</v>
      </c>
      <c r="AK16" s="10">
        <f t="shared" si="0"/>
        <v>20</v>
      </c>
      <c r="AL16" s="25">
        <f>Q16/AK16</f>
        <v>0.25</v>
      </c>
    </row>
    <row r="17" spans="1:38" ht="12.75">
      <c r="A17" s="28" t="s">
        <v>64</v>
      </c>
      <c r="B17" s="4">
        <v>2068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5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10">
        <f t="shared" si="0"/>
        <v>7</v>
      </c>
      <c r="AL17" s="25">
        <f>R17/AK17</f>
        <v>0.7142857142857143</v>
      </c>
    </row>
    <row r="18" spans="1:38" ht="12.75">
      <c r="A18" s="28" t="s">
        <v>65</v>
      </c>
      <c r="B18" s="4">
        <v>2083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10">
        <f t="shared" si="0"/>
        <v>0</v>
      </c>
      <c r="AL18" s="25" t="e">
        <f>S18/AK18</f>
        <v>#DIV/0!</v>
      </c>
    </row>
    <row r="19" spans="1:38" ht="12.75">
      <c r="A19" s="28" t="s">
        <v>66</v>
      </c>
      <c r="B19" s="4">
        <v>2084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10">
        <f t="shared" si="0"/>
        <v>2</v>
      </c>
      <c r="AL19" s="25">
        <f>T19/AK19</f>
        <v>0</v>
      </c>
    </row>
    <row r="20" spans="1:38" ht="12.75">
      <c r="A20" s="28" t="s">
        <v>67</v>
      </c>
      <c r="B20" s="4">
        <v>2106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10">
        <f t="shared" si="0"/>
        <v>1</v>
      </c>
      <c r="AL20" s="25">
        <f>U20/AK20</f>
        <v>0</v>
      </c>
    </row>
    <row r="21" spans="1:38" ht="12.75">
      <c r="A21" s="28" t="s">
        <v>68</v>
      </c>
      <c r="B21" s="4">
        <v>2124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10">
        <f t="shared" si="0"/>
        <v>1</v>
      </c>
      <c r="AL21" s="25">
        <f>V21/AK21</f>
        <v>0</v>
      </c>
    </row>
    <row r="22" spans="1:38" ht="12.75">
      <c r="A22" s="28" t="s">
        <v>69</v>
      </c>
      <c r="B22" s="4">
        <v>2125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10">
        <f t="shared" si="0"/>
        <v>3</v>
      </c>
      <c r="AL22" s="25">
        <f>W22/AK22</f>
        <v>0.6666666666666666</v>
      </c>
    </row>
    <row r="23" spans="1:38" ht="12.75">
      <c r="A23" s="28" t="s">
        <v>70</v>
      </c>
      <c r="B23" s="4">
        <v>2139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10">
        <f t="shared" si="0"/>
        <v>1</v>
      </c>
      <c r="AL23" s="25">
        <f>X23/AK23</f>
        <v>1</v>
      </c>
    </row>
    <row r="24" spans="1:38" ht="12.75">
      <c r="A24" s="28" t="s">
        <v>71</v>
      </c>
      <c r="B24" s="4">
        <v>2144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1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10">
        <f t="shared" si="0"/>
        <v>1</v>
      </c>
      <c r="AL24" s="25">
        <f>Y24/AK24</f>
        <v>0</v>
      </c>
    </row>
    <row r="25" spans="1:38" ht="12.75">
      <c r="A25" s="28" t="s">
        <v>72</v>
      </c>
      <c r="B25" s="4">
        <v>2156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5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10">
        <f t="shared" si="0"/>
        <v>6</v>
      </c>
      <c r="AL25" s="25">
        <f>Z25/AK25</f>
        <v>0.8333333333333334</v>
      </c>
    </row>
    <row r="26" spans="1:38" ht="12.75">
      <c r="A26" s="28" t="s">
        <v>73</v>
      </c>
      <c r="B26" s="4">
        <v>2157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10">
        <f t="shared" si="0"/>
        <v>0</v>
      </c>
      <c r="AL26" s="25" t="e">
        <f>AA26/AK26</f>
        <v>#DIV/0!</v>
      </c>
    </row>
    <row r="27" spans="1:38" ht="12.75">
      <c r="A27" s="28" t="s">
        <v>74</v>
      </c>
      <c r="B27" s="4">
        <v>2158</v>
      </c>
      <c r="C27" s="8">
        <v>0</v>
      </c>
      <c r="D27" s="8">
        <v>0</v>
      </c>
      <c r="E27" s="8">
        <v>1</v>
      </c>
      <c r="F27" s="8">
        <v>0</v>
      </c>
      <c r="G27" s="8">
        <v>0</v>
      </c>
      <c r="H27" s="8">
        <v>0</v>
      </c>
      <c r="I27" s="8">
        <v>1</v>
      </c>
      <c r="J27" s="8">
        <v>0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10">
        <f t="shared" si="0"/>
        <v>4</v>
      </c>
      <c r="AL27" s="25">
        <f>AB27/AK27</f>
        <v>0.25</v>
      </c>
    </row>
    <row r="28" spans="1:38" ht="12.75">
      <c r="A28" s="28" t="s">
        <v>75</v>
      </c>
      <c r="B28" s="4">
        <v>2171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3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10">
        <f t="shared" si="0"/>
        <v>3</v>
      </c>
      <c r="AL28" s="25">
        <f>AC28/AK28</f>
        <v>0</v>
      </c>
    </row>
    <row r="29" spans="1:38" ht="12.75">
      <c r="A29" s="28" t="s">
        <v>76</v>
      </c>
      <c r="B29" s="4">
        <v>2173</v>
      </c>
      <c r="C29" s="8">
        <v>0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10">
        <f t="shared" si="0"/>
        <v>2</v>
      </c>
      <c r="AL29" s="25">
        <f>AD29/AK29</f>
        <v>0</v>
      </c>
    </row>
    <row r="30" spans="1:38" ht="12.75">
      <c r="A30" s="28" t="s">
        <v>77</v>
      </c>
      <c r="B30" s="4">
        <v>2174</v>
      </c>
      <c r="C30" s="8">
        <v>2</v>
      </c>
      <c r="D30" s="8">
        <v>0</v>
      </c>
      <c r="E30" s="8">
        <v>2</v>
      </c>
      <c r="F30" s="8">
        <v>0</v>
      </c>
      <c r="G30" s="8">
        <v>0</v>
      </c>
      <c r="H30" s="8">
        <v>1</v>
      </c>
      <c r="I30" s="8">
        <v>9</v>
      </c>
      <c r="J30" s="8">
        <v>1</v>
      </c>
      <c r="K30" s="8">
        <v>2</v>
      </c>
      <c r="L30" s="8">
        <v>0</v>
      </c>
      <c r="M30" s="8">
        <v>0</v>
      </c>
      <c r="N30" s="8">
        <v>0</v>
      </c>
      <c r="O30" s="8">
        <v>2</v>
      </c>
      <c r="P30" s="8">
        <v>0</v>
      </c>
      <c r="Q30" s="8">
        <v>0</v>
      </c>
      <c r="R30" s="8">
        <v>0</v>
      </c>
      <c r="S30" s="8">
        <v>1</v>
      </c>
      <c r="T30" s="8">
        <v>1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1</v>
      </c>
      <c r="AC30" s="8">
        <v>0</v>
      </c>
      <c r="AD30" s="8">
        <v>0</v>
      </c>
      <c r="AE30" s="13">
        <v>19</v>
      </c>
      <c r="AF30" s="8">
        <v>1</v>
      </c>
      <c r="AG30" s="8">
        <v>0</v>
      </c>
      <c r="AH30" s="8">
        <v>0</v>
      </c>
      <c r="AI30" s="8">
        <v>0</v>
      </c>
      <c r="AJ30" s="8">
        <v>0</v>
      </c>
      <c r="AK30" s="10">
        <f t="shared" si="0"/>
        <v>42</v>
      </c>
      <c r="AL30" s="25">
        <f>AE30/AK30</f>
        <v>0.4523809523809524</v>
      </c>
    </row>
    <row r="31" spans="1:38" ht="12.75">
      <c r="A31" s="28" t="s">
        <v>78</v>
      </c>
      <c r="B31" s="4">
        <v>2178</v>
      </c>
      <c r="C31" s="8">
        <v>0</v>
      </c>
      <c r="D31" s="8">
        <v>1</v>
      </c>
      <c r="E31" s="8">
        <v>3</v>
      </c>
      <c r="F31" s="8">
        <v>0</v>
      </c>
      <c r="G31" s="8">
        <v>0</v>
      </c>
      <c r="H31" s="8">
        <v>0</v>
      </c>
      <c r="I31" s="8">
        <v>3</v>
      </c>
      <c r="J31" s="8">
        <v>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3</v>
      </c>
      <c r="AF31" s="13">
        <v>1</v>
      </c>
      <c r="AG31" s="8">
        <v>0</v>
      </c>
      <c r="AH31" s="8">
        <v>0</v>
      </c>
      <c r="AI31" s="8">
        <v>0</v>
      </c>
      <c r="AJ31" s="8">
        <v>0</v>
      </c>
      <c r="AK31" s="10">
        <f t="shared" si="0"/>
        <v>12</v>
      </c>
      <c r="AL31" s="25">
        <f>AF31/AK31</f>
        <v>0.08333333333333333</v>
      </c>
    </row>
    <row r="32" spans="1:38" ht="12.75">
      <c r="A32" s="28" t="s">
        <v>79</v>
      </c>
      <c r="B32" s="4">
        <v>2182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3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10">
        <f t="shared" si="0"/>
        <v>3</v>
      </c>
      <c r="AL32" s="25">
        <f>AG32/AK32</f>
        <v>0</v>
      </c>
    </row>
    <row r="33" spans="1:38" ht="12.75">
      <c r="A33" s="28" t="s">
        <v>80</v>
      </c>
      <c r="B33" s="4">
        <v>2186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2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8">
        <v>1</v>
      </c>
      <c r="AJ33" s="8">
        <v>0</v>
      </c>
      <c r="AK33" s="10">
        <f t="shared" si="0"/>
        <v>3</v>
      </c>
      <c r="AL33" s="25">
        <f>AH33/AK33</f>
        <v>0</v>
      </c>
    </row>
    <row r="34" spans="1:38" ht="12.75">
      <c r="A34" s="28" t="s">
        <v>81</v>
      </c>
      <c r="B34" s="4">
        <v>2200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8">
        <v>0</v>
      </c>
      <c r="AK34" s="10">
        <f t="shared" si="0"/>
        <v>0</v>
      </c>
      <c r="AL34" s="25" t="e">
        <f>AI34/AK34</f>
        <v>#DIV/0!</v>
      </c>
    </row>
    <row r="35" spans="1:38" ht="12.75">
      <c r="A35" s="28" t="s">
        <v>82</v>
      </c>
      <c r="B35" s="4">
        <v>2205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0</v>
      </c>
      <c r="AK35" s="10">
        <f t="shared" si="0"/>
        <v>1</v>
      </c>
      <c r="AL35" s="25">
        <f>AJ35/AK35</f>
        <v>0</v>
      </c>
    </row>
    <row r="36" spans="1:37" ht="39" customHeight="1" thickBot="1">
      <c r="A36" s="28"/>
      <c r="B36" s="3" t="s">
        <v>4</v>
      </c>
      <c r="C36" s="14">
        <f aca="true" t="shared" si="1" ref="C36:AJ36">SUM(C2:C35)</f>
        <v>26</v>
      </c>
      <c r="D36" s="14">
        <f t="shared" si="1"/>
        <v>11</v>
      </c>
      <c r="E36" s="14">
        <f t="shared" si="1"/>
        <v>50</v>
      </c>
      <c r="F36" s="14">
        <f t="shared" si="1"/>
        <v>6</v>
      </c>
      <c r="G36" s="14">
        <f t="shared" si="1"/>
        <v>3</v>
      </c>
      <c r="H36" s="14">
        <f t="shared" si="1"/>
        <v>7</v>
      </c>
      <c r="I36" s="14">
        <f t="shared" si="1"/>
        <v>39</v>
      </c>
      <c r="J36" s="14">
        <f t="shared" si="1"/>
        <v>26</v>
      </c>
      <c r="K36" s="14">
        <f t="shared" si="1"/>
        <v>11</v>
      </c>
      <c r="L36" s="15">
        <f t="shared" si="1"/>
        <v>5</v>
      </c>
      <c r="M36" s="14">
        <f t="shared" si="1"/>
        <v>1</v>
      </c>
      <c r="N36" s="14">
        <f t="shared" si="1"/>
        <v>1</v>
      </c>
      <c r="O36" s="14">
        <f t="shared" si="1"/>
        <v>8</v>
      </c>
      <c r="P36" s="14">
        <f t="shared" si="1"/>
        <v>0</v>
      </c>
      <c r="Q36" s="14">
        <f t="shared" si="1"/>
        <v>6</v>
      </c>
      <c r="R36" s="14">
        <f t="shared" si="1"/>
        <v>10</v>
      </c>
      <c r="S36" s="14">
        <f t="shared" si="1"/>
        <v>1</v>
      </c>
      <c r="T36" s="14">
        <f t="shared" si="1"/>
        <v>1</v>
      </c>
      <c r="U36" s="14">
        <f t="shared" si="1"/>
        <v>0</v>
      </c>
      <c r="V36" s="14">
        <f t="shared" si="1"/>
        <v>0</v>
      </c>
      <c r="W36" s="14">
        <f t="shared" si="1"/>
        <v>4</v>
      </c>
      <c r="X36" s="14">
        <f t="shared" si="1"/>
        <v>6</v>
      </c>
      <c r="Y36" s="14">
        <f t="shared" si="1"/>
        <v>0</v>
      </c>
      <c r="Z36" s="14">
        <f t="shared" si="1"/>
        <v>22</v>
      </c>
      <c r="AA36" s="14">
        <f t="shared" si="1"/>
        <v>2</v>
      </c>
      <c r="AB36" s="14">
        <f t="shared" si="1"/>
        <v>10</v>
      </c>
      <c r="AC36" s="14">
        <f t="shared" si="1"/>
        <v>4</v>
      </c>
      <c r="AD36" s="14">
        <f t="shared" si="1"/>
        <v>0</v>
      </c>
      <c r="AE36" s="14">
        <f t="shared" si="1"/>
        <v>40</v>
      </c>
      <c r="AF36" s="14">
        <f t="shared" si="1"/>
        <v>10</v>
      </c>
      <c r="AG36" s="14">
        <f t="shared" si="1"/>
        <v>1</v>
      </c>
      <c r="AH36" s="14">
        <f t="shared" si="1"/>
        <v>0</v>
      </c>
      <c r="AI36" s="14">
        <f t="shared" si="1"/>
        <v>4</v>
      </c>
      <c r="AJ36" s="14">
        <f t="shared" si="1"/>
        <v>0</v>
      </c>
      <c r="AK36" s="12"/>
    </row>
    <row r="37" spans="2:36" ht="39" customHeight="1" thickBot="1">
      <c r="B37" s="22" t="s">
        <v>6</v>
      </c>
      <c r="C37" s="23">
        <f>C2/C36</f>
        <v>0.6538461538461539</v>
      </c>
      <c r="D37" s="23">
        <f>D3/D36</f>
        <v>0.6363636363636364</v>
      </c>
      <c r="E37" s="23">
        <f>E4/E36</f>
        <v>0.34</v>
      </c>
      <c r="F37" s="23">
        <f>F5/F36</f>
        <v>0.16666666666666666</v>
      </c>
      <c r="G37" s="23">
        <f>G6/G36</f>
        <v>0.3333333333333333</v>
      </c>
      <c r="H37" s="23">
        <f>H7/H36</f>
        <v>0.14285714285714285</v>
      </c>
      <c r="I37" s="23">
        <f>I8/I36</f>
        <v>0.46153846153846156</v>
      </c>
      <c r="J37" s="23">
        <f>J9/J36</f>
        <v>0.6153846153846154</v>
      </c>
      <c r="K37" s="23">
        <f>K10/K36</f>
        <v>0.45454545454545453</v>
      </c>
      <c r="L37" s="23">
        <f>L11/L36</f>
        <v>0.2</v>
      </c>
      <c r="M37" s="23">
        <f>M12/M36</f>
        <v>0</v>
      </c>
      <c r="N37" s="23">
        <f>N13/N36</f>
        <v>0</v>
      </c>
      <c r="O37" s="23">
        <f>O14/O36</f>
        <v>0.125</v>
      </c>
      <c r="P37" s="23" t="e">
        <f>P15/P36</f>
        <v>#DIV/0!</v>
      </c>
      <c r="Q37" s="23">
        <f>Q16/Q36</f>
        <v>0.8333333333333334</v>
      </c>
      <c r="R37" s="23">
        <f>R17/R36</f>
        <v>0.5</v>
      </c>
      <c r="S37" s="23">
        <f>S18/S36</f>
        <v>0</v>
      </c>
      <c r="T37" s="23">
        <f>T19/T36</f>
        <v>0</v>
      </c>
      <c r="U37" s="23" t="e">
        <f>U20/U36</f>
        <v>#DIV/0!</v>
      </c>
      <c r="V37" s="23" t="e">
        <f>V21/V36</f>
        <v>#DIV/0!</v>
      </c>
      <c r="W37" s="23">
        <f>W22/W36</f>
        <v>0.5</v>
      </c>
      <c r="X37" s="23">
        <f>X23/X36</f>
        <v>0.16666666666666666</v>
      </c>
      <c r="Y37" s="23" t="e">
        <f>Y24/Y36</f>
        <v>#DIV/0!</v>
      </c>
      <c r="Z37" s="23">
        <f>Z25/Z36</f>
        <v>0.22727272727272727</v>
      </c>
      <c r="AA37" s="23">
        <f>AA26/AA36</f>
        <v>0</v>
      </c>
      <c r="AB37" s="23">
        <f>AB27/AB36</f>
        <v>0.1</v>
      </c>
      <c r="AC37" s="23">
        <f>AC28/AC36</f>
        <v>0</v>
      </c>
      <c r="AD37" s="23" t="e">
        <f>AD29/AD36</f>
        <v>#DIV/0!</v>
      </c>
      <c r="AE37" s="23">
        <f>AE30/AE36</f>
        <v>0.475</v>
      </c>
      <c r="AF37" s="23">
        <f>AF31/AF36</f>
        <v>0.1</v>
      </c>
      <c r="AG37" s="23">
        <f>AG32/AG36</f>
        <v>0</v>
      </c>
      <c r="AH37" s="23" t="e">
        <f>AH33/AH36</f>
        <v>#DIV/0!</v>
      </c>
      <c r="AI37" s="23">
        <f>AI34/AI36</f>
        <v>0</v>
      </c>
      <c r="AJ37" s="23" t="e">
        <f>AJ35/AJ36</f>
        <v>#DIV/0!</v>
      </c>
    </row>
    <row r="38" spans="2:36" ht="12.75">
      <c r="B38" s="5" t="s">
        <v>2</v>
      </c>
      <c r="C38" s="16">
        <f>C2</f>
        <v>17</v>
      </c>
      <c r="D38" s="16">
        <f>D3</f>
        <v>7</v>
      </c>
      <c r="E38" s="16">
        <f>E4</f>
        <v>17</v>
      </c>
      <c r="F38" s="16">
        <f>F5</f>
        <v>1</v>
      </c>
      <c r="G38" s="16">
        <f>G6</f>
        <v>1</v>
      </c>
      <c r="H38" s="16">
        <f>H7</f>
        <v>1</v>
      </c>
      <c r="I38" s="16">
        <f>I8</f>
        <v>18</v>
      </c>
      <c r="J38" s="16">
        <f>J9</f>
        <v>16</v>
      </c>
      <c r="K38" s="16">
        <f>K10</f>
        <v>5</v>
      </c>
      <c r="L38" s="17">
        <f>L11</f>
        <v>1</v>
      </c>
      <c r="M38" s="16">
        <f>M12</f>
        <v>0</v>
      </c>
      <c r="N38" s="16">
        <f>N13</f>
        <v>0</v>
      </c>
      <c r="O38" s="16">
        <f>O14</f>
        <v>1</v>
      </c>
      <c r="P38" s="16">
        <f>P15</f>
        <v>0</v>
      </c>
      <c r="Q38" s="16">
        <f>Q16</f>
        <v>5</v>
      </c>
      <c r="R38" s="16">
        <f>R17</f>
        <v>5</v>
      </c>
      <c r="S38" s="16">
        <f>S18</f>
        <v>0</v>
      </c>
      <c r="T38" s="16">
        <f>T19</f>
        <v>0</v>
      </c>
      <c r="U38" s="16">
        <f>U20</f>
        <v>0</v>
      </c>
      <c r="V38" s="16">
        <f>V21</f>
        <v>0</v>
      </c>
      <c r="W38" s="16">
        <f>W22</f>
        <v>2</v>
      </c>
      <c r="X38" s="16">
        <f>X23</f>
        <v>1</v>
      </c>
      <c r="Y38" s="16">
        <f>Y24</f>
        <v>0</v>
      </c>
      <c r="Z38" s="16">
        <f>Z25</f>
        <v>5</v>
      </c>
      <c r="AA38" s="16">
        <f>AA26</f>
        <v>0</v>
      </c>
      <c r="AB38" s="16">
        <f>AB27</f>
        <v>1</v>
      </c>
      <c r="AC38" s="16">
        <f>AC28</f>
        <v>0</v>
      </c>
      <c r="AD38" s="16">
        <f>AD29</f>
        <v>0</v>
      </c>
      <c r="AE38" s="16">
        <f>AE30</f>
        <v>19</v>
      </c>
      <c r="AF38" s="16">
        <f>AF31</f>
        <v>1</v>
      </c>
      <c r="AG38" s="16">
        <f>AG32</f>
        <v>0</v>
      </c>
      <c r="AH38" s="16">
        <f>AH33</f>
        <v>0</v>
      </c>
      <c r="AI38" s="16">
        <f>AI34</f>
        <v>0</v>
      </c>
      <c r="AJ38" s="16">
        <f>AJ35</f>
        <v>0</v>
      </c>
    </row>
    <row r="39" spans="4:5" ht="13.5" thickBot="1">
      <c r="D39" s="18">
        <f>SUM(AK2:AK35)</f>
        <v>315</v>
      </c>
      <c r="E39" s="27" t="s">
        <v>0</v>
      </c>
    </row>
    <row r="40" spans="4:5" ht="13.5" thickBot="1">
      <c r="D40" s="20">
        <f>SUM(C38:AJ38)</f>
        <v>124</v>
      </c>
      <c r="E40" s="27" t="s">
        <v>1</v>
      </c>
    </row>
    <row r="42" spans="4:5" ht="12.75">
      <c r="D42" s="21">
        <f>D40/D39</f>
        <v>0.39365079365079364</v>
      </c>
      <c r="E42" s="26" t="s">
        <v>7</v>
      </c>
    </row>
    <row r="44" ht="12.75">
      <c r="B4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1.8515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8" width="8.7109375" style="9" customWidth="1"/>
  </cols>
  <sheetData>
    <row r="1" spans="1:38" ht="99" customHeight="1">
      <c r="A1" s="28" t="s">
        <v>48</v>
      </c>
      <c r="B1" s="4" t="s">
        <v>9</v>
      </c>
      <c r="C1" s="8">
        <v>2018</v>
      </c>
      <c r="D1" s="8">
        <v>2036</v>
      </c>
      <c r="E1" s="8">
        <v>2037</v>
      </c>
      <c r="F1" s="8">
        <v>2038</v>
      </c>
      <c r="G1" s="8">
        <v>2039</v>
      </c>
      <c r="H1" s="8">
        <v>2041</v>
      </c>
      <c r="I1" s="8">
        <v>2042</v>
      </c>
      <c r="J1" s="8">
        <v>2045</v>
      </c>
      <c r="K1" s="8">
        <v>2046</v>
      </c>
      <c r="L1" s="8">
        <v>2050</v>
      </c>
      <c r="M1" s="8">
        <v>2053</v>
      </c>
      <c r="N1" s="8">
        <v>2055</v>
      </c>
      <c r="O1" s="8">
        <v>2056</v>
      </c>
      <c r="P1" s="8">
        <v>2060</v>
      </c>
      <c r="Q1" s="8">
        <v>2063</v>
      </c>
      <c r="R1" s="8">
        <v>2068</v>
      </c>
      <c r="S1" s="8">
        <v>2083</v>
      </c>
      <c r="T1" s="8">
        <v>2084</v>
      </c>
      <c r="U1" s="8">
        <v>2106</v>
      </c>
      <c r="V1" s="8">
        <v>2124</v>
      </c>
      <c r="W1" s="8">
        <v>2125</v>
      </c>
      <c r="X1" s="8">
        <v>2139</v>
      </c>
      <c r="Y1" s="8">
        <v>2144</v>
      </c>
      <c r="Z1" s="8">
        <v>2156</v>
      </c>
      <c r="AA1" s="8">
        <v>2157</v>
      </c>
      <c r="AB1" s="8">
        <v>2158</v>
      </c>
      <c r="AC1" s="8">
        <v>2171</v>
      </c>
      <c r="AD1" s="8">
        <v>2173</v>
      </c>
      <c r="AE1" s="8">
        <v>2174</v>
      </c>
      <c r="AF1" s="8">
        <v>2178</v>
      </c>
      <c r="AG1" s="8">
        <v>2182</v>
      </c>
      <c r="AH1" s="8">
        <v>2186</v>
      </c>
      <c r="AI1" s="8">
        <v>2200</v>
      </c>
      <c r="AJ1" s="8">
        <v>2205</v>
      </c>
      <c r="AK1" s="2" t="s">
        <v>3</v>
      </c>
      <c r="AL1" s="24" t="s">
        <v>8</v>
      </c>
    </row>
    <row r="2" spans="1:38" ht="12.75">
      <c r="A2" s="28" t="s">
        <v>49</v>
      </c>
      <c r="B2" s="4">
        <v>2018</v>
      </c>
      <c r="C2" s="13">
        <v>16</v>
      </c>
      <c r="D2" s="8">
        <v>0</v>
      </c>
      <c r="E2" s="8">
        <v>4</v>
      </c>
      <c r="F2" s="8">
        <v>0</v>
      </c>
      <c r="G2" s="8">
        <v>0</v>
      </c>
      <c r="H2" s="8">
        <v>0</v>
      </c>
      <c r="I2" s="8">
        <v>0</v>
      </c>
      <c r="J2" s="8">
        <v>3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1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10">
        <f aca="true" t="shared" si="0" ref="AK2:AK35">SUM(C2:AJ2)</f>
        <v>24</v>
      </c>
      <c r="AL2" s="25">
        <f>C2/AK2</f>
        <v>0.6666666666666666</v>
      </c>
    </row>
    <row r="3" spans="1:38" ht="12.75">
      <c r="A3" s="28" t="s">
        <v>50</v>
      </c>
      <c r="B3" s="4">
        <v>2036</v>
      </c>
      <c r="C3" s="8">
        <v>0</v>
      </c>
      <c r="D3" s="13">
        <v>12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3</v>
      </c>
      <c r="AA3" s="8">
        <v>1</v>
      </c>
      <c r="AB3" s="8">
        <v>3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10">
        <f t="shared" si="0"/>
        <v>19</v>
      </c>
      <c r="AL3" s="25">
        <f>D3/AK3</f>
        <v>0.631578947368421</v>
      </c>
    </row>
    <row r="4" spans="1:38" ht="12.75">
      <c r="A4" s="28" t="s">
        <v>51</v>
      </c>
      <c r="B4" s="4">
        <v>2037</v>
      </c>
      <c r="C4" s="8">
        <v>2</v>
      </c>
      <c r="D4" s="8">
        <v>0</v>
      </c>
      <c r="E4" s="13">
        <v>17</v>
      </c>
      <c r="F4" s="8">
        <v>0</v>
      </c>
      <c r="G4" s="8">
        <v>1</v>
      </c>
      <c r="H4" s="8">
        <v>0</v>
      </c>
      <c r="I4" s="8">
        <v>5</v>
      </c>
      <c r="J4" s="8">
        <v>2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5</v>
      </c>
      <c r="AF4" s="8">
        <v>1</v>
      </c>
      <c r="AG4" s="8">
        <v>0</v>
      </c>
      <c r="AH4" s="8">
        <v>0</v>
      </c>
      <c r="AI4" s="8">
        <v>4</v>
      </c>
      <c r="AJ4" s="8">
        <v>0</v>
      </c>
      <c r="AK4" s="10">
        <f t="shared" si="0"/>
        <v>37</v>
      </c>
      <c r="AL4" s="25">
        <f>E4/AK4</f>
        <v>0.4594594594594595</v>
      </c>
    </row>
    <row r="5" spans="1:38" ht="12.75">
      <c r="A5" s="28" t="s">
        <v>52</v>
      </c>
      <c r="B5" s="4">
        <v>2038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2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1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3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10">
        <f t="shared" si="0"/>
        <v>7</v>
      </c>
      <c r="AL5" s="25">
        <f>F5/AK5</f>
        <v>0.14285714285714285</v>
      </c>
    </row>
    <row r="6" spans="1:38" ht="12.75">
      <c r="A6" s="28" t="s">
        <v>53</v>
      </c>
      <c r="B6" s="4">
        <v>2039</v>
      </c>
      <c r="C6" s="8">
        <v>0</v>
      </c>
      <c r="D6" s="8">
        <v>0</v>
      </c>
      <c r="E6" s="8">
        <v>5</v>
      </c>
      <c r="F6" s="8">
        <v>0</v>
      </c>
      <c r="G6" s="13">
        <v>1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10">
        <f t="shared" si="0"/>
        <v>7</v>
      </c>
      <c r="AL6" s="25">
        <f>G6/AK6</f>
        <v>0.14285714285714285</v>
      </c>
    </row>
    <row r="7" spans="1:38" ht="12.75">
      <c r="A7" s="28" t="s">
        <v>54</v>
      </c>
      <c r="B7" s="4">
        <v>2041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1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10">
        <f t="shared" si="0"/>
        <v>4</v>
      </c>
      <c r="AL7" s="25">
        <f>H7/AK7</f>
        <v>0.25</v>
      </c>
    </row>
    <row r="8" spans="1:38" ht="12.75">
      <c r="A8" s="28" t="s">
        <v>55</v>
      </c>
      <c r="B8" s="4">
        <v>2042</v>
      </c>
      <c r="C8" s="8">
        <v>0</v>
      </c>
      <c r="D8" s="8">
        <v>0</v>
      </c>
      <c r="E8" s="8">
        <v>8</v>
      </c>
      <c r="F8" s="8">
        <v>3</v>
      </c>
      <c r="G8" s="8">
        <v>1</v>
      </c>
      <c r="H8" s="8">
        <v>5</v>
      </c>
      <c r="I8" s="13">
        <v>23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2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7</v>
      </c>
      <c r="AF8" s="8">
        <v>2</v>
      </c>
      <c r="AG8" s="8">
        <v>0</v>
      </c>
      <c r="AH8" s="8">
        <v>0</v>
      </c>
      <c r="AI8" s="8">
        <v>0</v>
      </c>
      <c r="AJ8" s="8">
        <v>0</v>
      </c>
      <c r="AK8" s="10">
        <f t="shared" si="0"/>
        <v>51</v>
      </c>
      <c r="AL8" s="25">
        <f>I8/AK8</f>
        <v>0.45098039215686275</v>
      </c>
    </row>
    <row r="9" spans="1:38" ht="12.75">
      <c r="A9" s="28" t="s">
        <v>56</v>
      </c>
      <c r="B9" s="4">
        <v>2045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15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</v>
      </c>
      <c r="Y9" s="8">
        <v>0</v>
      </c>
      <c r="Z9" s="8">
        <v>0</v>
      </c>
      <c r="AA9" s="8">
        <v>0</v>
      </c>
      <c r="AB9" s="8">
        <v>0</v>
      </c>
      <c r="AC9" s="8">
        <v>1</v>
      </c>
      <c r="AD9" s="8">
        <v>0</v>
      </c>
      <c r="AE9" s="8">
        <v>2</v>
      </c>
      <c r="AF9" s="8">
        <v>1</v>
      </c>
      <c r="AG9" s="8">
        <v>0</v>
      </c>
      <c r="AH9" s="8">
        <v>0</v>
      </c>
      <c r="AI9" s="8">
        <v>0</v>
      </c>
      <c r="AJ9" s="8">
        <v>0</v>
      </c>
      <c r="AK9" s="10">
        <f t="shared" si="0"/>
        <v>23</v>
      </c>
      <c r="AL9" s="25">
        <f>J9/AK9</f>
        <v>0.6521739130434783</v>
      </c>
    </row>
    <row r="10" spans="1:38" ht="12.75">
      <c r="A10" s="28" t="s">
        <v>57</v>
      </c>
      <c r="B10" s="4">
        <v>2046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5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8">
        <v>5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10">
        <f t="shared" si="0"/>
        <v>11</v>
      </c>
      <c r="AL10" s="25">
        <f>K10/AK10</f>
        <v>0.45454545454545453</v>
      </c>
    </row>
    <row r="11" spans="1:38" s="1" customFormat="1" ht="12.75">
      <c r="A11" s="29" t="s">
        <v>58</v>
      </c>
      <c r="B11" s="4">
        <v>2050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11">
        <f t="shared" si="0"/>
        <v>1</v>
      </c>
      <c r="AL11" s="25">
        <f>L11/AK11</f>
        <v>1</v>
      </c>
    </row>
    <row r="12" spans="1:38" ht="12.75">
      <c r="A12" s="28" t="s">
        <v>59</v>
      </c>
      <c r="B12" s="4">
        <v>2053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10">
        <f t="shared" si="0"/>
        <v>4</v>
      </c>
      <c r="AL12" s="25">
        <f>M12/AK12</f>
        <v>0.25</v>
      </c>
    </row>
    <row r="13" spans="1:38" ht="12.75">
      <c r="A13" s="28" t="s">
        <v>60</v>
      </c>
      <c r="B13" s="4">
        <v>2055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10">
        <f t="shared" si="0"/>
        <v>2</v>
      </c>
      <c r="AL13" s="25">
        <f>N13/AK13</f>
        <v>0</v>
      </c>
    </row>
    <row r="14" spans="1:38" ht="12.75">
      <c r="A14" s="28" t="s">
        <v>61</v>
      </c>
      <c r="B14" s="4">
        <v>2056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2</v>
      </c>
      <c r="K14" s="8">
        <v>1</v>
      </c>
      <c r="L14" s="8">
        <v>4</v>
      </c>
      <c r="M14" s="8">
        <v>0</v>
      </c>
      <c r="N14" s="8">
        <v>0</v>
      </c>
      <c r="O14" s="13">
        <v>2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10">
        <f t="shared" si="0"/>
        <v>11</v>
      </c>
      <c r="AL14" s="25">
        <f>O14/AK14</f>
        <v>0.18181818181818182</v>
      </c>
    </row>
    <row r="15" spans="1:38" ht="12.75">
      <c r="A15" s="28" t="s">
        <v>62</v>
      </c>
      <c r="B15" s="4">
        <v>2060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1</v>
      </c>
      <c r="AJ15" s="8">
        <v>0</v>
      </c>
      <c r="AK15" s="10">
        <f t="shared" si="0"/>
        <v>2</v>
      </c>
      <c r="AL15" s="25">
        <f>P15/AK15</f>
        <v>0</v>
      </c>
    </row>
    <row r="16" spans="1:38" ht="12.75">
      <c r="A16" s="28" t="s">
        <v>63</v>
      </c>
      <c r="B16" s="4">
        <v>2063</v>
      </c>
      <c r="C16" s="8">
        <v>0</v>
      </c>
      <c r="D16" s="8">
        <v>2</v>
      </c>
      <c r="E16" s="8">
        <v>9</v>
      </c>
      <c r="F16" s="8">
        <v>0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5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2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1</v>
      </c>
      <c r="AG16" s="8">
        <v>0</v>
      </c>
      <c r="AH16" s="8">
        <v>0</v>
      </c>
      <c r="AI16" s="8">
        <v>0</v>
      </c>
      <c r="AJ16" s="8">
        <v>0</v>
      </c>
      <c r="AK16" s="10">
        <f t="shared" si="0"/>
        <v>20</v>
      </c>
      <c r="AL16" s="25">
        <f>Q16/AK16</f>
        <v>0.25</v>
      </c>
    </row>
    <row r="17" spans="1:38" ht="12.75">
      <c r="A17" s="28" t="s">
        <v>64</v>
      </c>
      <c r="B17" s="4">
        <v>2068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5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10">
        <f t="shared" si="0"/>
        <v>7</v>
      </c>
      <c r="AL17" s="25">
        <f>R17/AK17</f>
        <v>0.7142857142857143</v>
      </c>
    </row>
    <row r="18" spans="1:38" ht="12.75">
      <c r="A18" s="28" t="s">
        <v>65</v>
      </c>
      <c r="B18" s="4">
        <v>2083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10">
        <f t="shared" si="0"/>
        <v>0</v>
      </c>
      <c r="AL18" s="25" t="e">
        <f>S18/AK18</f>
        <v>#DIV/0!</v>
      </c>
    </row>
    <row r="19" spans="1:38" ht="12.75">
      <c r="A19" s="28" t="s">
        <v>66</v>
      </c>
      <c r="B19" s="4">
        <v>2084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10">
        <f t="shared" si="0"/>
        <v>2</v>
      </c>
      <c r="AL19" s="25">
        <f>T19/AK19</f>
        <v>0</v>
      </c>
    </row>
    <row r="20" spans="1:38" ht="12.75">
      <c r="A20" s="28" t="s">
        <v>67</v>
      </c>
      <c r="B20" s="4">
        <v>2106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10">
        <f t="shared" si="0"/>
        <v>1</v>
      </c>
      <c r="AL20" s="25">
        <f>U20/AK20</f>
        <v>0</v>
      </c>
    </row>
    <row r="21" spans="1:38" ht="12.75">
      <c r="A21" s="28" t="s">
        <v>68</v>
      </c>
      <c r="B21" s="4">
        <v>2124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10">
        <f t="shared" si="0"/>
        <v>1</v>
      </c>
      <c r="AL21" s="25">
        <f>V21/AK21</f>
        <v>0</v>
      </c>
    </row>
    <row r="22" spans="1:38" ht="12.75">
      <c r="A22" s="28" t="s">
        <v>69</v>
      </c>
      <c r="B22" s="4">
        <v>2125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13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10">
        <f t="shared" si="0"/>
        <v>3</v>
      </c>
      <c r="AL22" s="25">
        <f>W22/AK22</f>
        <v>0</v>
      </c>
    </row>
    <row r="23" spans="1:38" ht="12.75">
      <c r="A23" s="28" t="s">
        <v>70</v>
      </c>
      <c r="B23" s="4">
        <v>2139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10">
        <f t="shared" si="0"/>
        <v>1</v>
      </c>
      <c r="AL23" s="25">
        <f>X23/AK23</f>
        <v>1</v>
      </c>
    </row>
    <row r="24" spans="1:38" ht="12.75">
      <c r="A24" s="28" t="s">
        <v>71</v>
      </c>
      <c r="B24" s="4">
        <v>2144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1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10">
        <f t="shared" si="0"/>
        <v>1</v>
      </c>
      <c r="AL24" s="25">
        <f>Y24/AK24</f>
        <v>0</v>
      </c>
    </row>
    <row r="25" spans="1:38" ht="12.75">
      <c r="A25" s="28" t="s">
        <v>72</v>
      </c>
      <c r="B25" s="4">
        <v>2156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4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10">
        <f t="shared" si="0"/>
        <v>6</v>
      </c>
      <c r="AL25" s="25">
        <f>Z25/AK25</f>
        <v>0.6666666666666666</v>
      </c>
    </row>
    <row r="26" spans="1:38" ht="12.75">
      <c r="A26" s="28" t="s">
        <v>73</v>
      </c>
      <c r="B26" s="4">
        <v>2157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10">
        <f t="shared" si="0"/>
        <v>0</v>
      </c>
      <c r="AL26" s="25" t="e">
        <f>AA26/AK26</f>
        <v>#DIV/0!</v>
      </c>
    </row>
    <row r="27" spans="1:38" ht="12.75">
      <c r="A27" s="28" t="s">
        <v>74</v>
      </c>
      <c r="B27" s="4">
        <v>2158</v>
      </c>
      <c r="C27" s="8">
        <v>0</v>
      </c>
      <c r="D27" s="8">
        <v>0</v>
      </c>
      <c r="E27" s="8">
        <v>1</v>
      </c>
      <c r="F27" s="8">
        <v>0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10">
        <f t="shared" si="0"/>
        <v>4</v>
      </c>
      <c r="AL27" s="25">
        <f>AB27/AK27</f>
        <v>0.25</v>
      </c>
    </row>
    <row r="28" spans="1:38" ht="12.75">
      <c r="A28" s="28" t="s">
        <v>75</v>
      </c>
      <c r="B28" s="4">
        <v>2171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3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10">
        <f t="shared" si="0"/>
        <v>3</v>
      </c>
      <c r="AL28" s="25">
        <f>AC28/AK28</f>
        <v>0</v>
      </c>
    </row>
    <row r="29" spans="1:38" ht="12.75">
      <c r="A29" s="28" t="s">
        <v>76</v>
      </c>
      <c r="B29" s="4">
        <v>2173</v>
      </c>
      <c r="C29" s="8">
        <v>0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  <c r="I29" s="8">
        <v>0</v>
      </c>
      <c r="J29" s="8">
        <v>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10">
        <f t="shared" si="0"/>
        <v>2</v>
      </c>
      <c r="AL29" s="25">
        <f>AD29/AK29</f>
        <v>0</v>
      </c>
    </row>
    <row r="30" spans="1:38" ht="12.75">
      <c r="A30" s="28" t="s">
        <v>77</v>
      </c>
      <c r="B30" s="4">
        <v>2174</v>
      </c>
      <c r="C30" s="8">
        <v>3</v>
      </c>
      <c r="D30" s="8">
        <v>0</v>
      </c>
      <c r="E30" s="8">
        <v>2</v>
      </c>
      <c r="F30" s="8">
        <v>0</v>
      </c>
      <c r="G30" s="8">
        <v>0</v>
      </c>
      <c r="H30" s="8">
        <v>3</v>
      </c>
      <c r="I30" s="8">
        <v>8</v>
      </c>
      <c r="J30" s="8">
        <v>0</v>
      </c>
      <c r="K30" s="8">
        <v>2</v>
      </c>
      <c r="L30" s="8">
        <v>0</v>
      </c>
      <c r="M30" s="8">
        <v>0</v>
      </c>
      <c r="N30" s="8">
        <v>0</v>
      </c>
      <c r="O30" s="8">
        <v>2</v>
      </c>
      <c r="P30" s="8">
        <v>0</v>
      </c>
      <c r="Q30" s="8">
        <v>0</v>
      </c>
      <c r="R30" s="8">
        <v>0</v>
      </c>
      <c r="S30" s="8">
        <v>1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21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10">
        <f t="shared" si="0"/>
        <v>42</v>
      </c>
      <c r="AL30" s="25">
        <f>AE30/AK30</f>
        <v>0.5</v>
      </c>
    </row>
    <row r="31" spans="1:38" ht="12.75">
      <c r="A31" s="28" t="s">
        <v>78</v>
      </c>
      <c r="B31" s="4">
        <v>2178</v>
      </c>
      <c r="C31" s="8">
        <v>0</v>
      </c>
      <c r="D31" s="8">
        <v>1</v>
      </c>
      <c r="E31" s="8">
        <v>4</v>
      </c>
      <c r="F31" s="8">
        <v>0</v>
      </c>
      <c r="G31" s="8">
        <v>0</v>
      </c>
      <c r="H31" s="8">
        <v>0</v>
      </c>
      <c r="I31" s="8">
        <v>2</v>
      </c>
      <c r="J31" s="8">
        <v>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4</v>
      </c>
      <c r="AF31" s="13">
        <v>0</v>
      </c>
      <c r="AG31" s="8">
        <v>0</v>
      </c>
      <c r="AH31" s="8">
        <v>0</v>
      </c>
      <c r="AI31" s="8">
        <v>0</v>
      </c>
      <c r="AJ31" s="8">
        <v>0</v>
      </c>
      <c r="AK31" s="10">
        <f t="shared" si="0"/>
        <v>12</v>
      </c>
      <c r="AL31" s="25">
        <f>AF31/AK31</f>
        <v>0</v>
      </c>
    </row>
    <row r="32" spans="1:38" ht="12.75">
      <c r="A32" s="28" t="s">
        <v>79</v>
      </c>
      <c r="B32" s="4">
        <v>2182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3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10">
        <f t="shared" si="0"/>
        <v>3</v>
      </c>
      <c r="AL32" s="25">
        <f>AG32/AK32</f>
        <v>0</v>
      </c>
    </row>
    <row r="33" spans="1:38" ht="12.75">
      <c r="A33" s="28" t="s">
        <v>80</v>
      </c>
      <c r="B33" s="4">
        <v>2186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2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8">
        <v>1</v>
      </c>
      <c r="AJ33" s="8">
        <v>0</v>
      </c>
      <c r="AK33" s="10">
        <f t="shared" si="0"/>
        <v>3</v>
      </c>
      <c r="AL33" s="25">
        <f>AH33/AK33</f>
        <v>0</v>
      </c>
    </row>
    <row r="34" spans="1:38" ht="12.75">
      <c r="A34" s="28" t="s">
        <v>81</v>
      </c>
      <c r="B34" s="4">
        <v>2200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8">
        <v>0</v>
      </c>
      <c r="AK34" s="10">
        <f t="shared" si="0"/>
        <v>0</v>
      </c>
      <c r="AL34" s="25" t="e">
        <f>AI34/AK34</f>
        <v>#DIV/0!</v>
      </c>
    </row>
    <row r="35" spans="1:38" ht="12.75">
      <c r="A35" s="28" t="s">
        <v>82</v>
      </c>
      <c r="B35" s="4">
        <v>2205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0</v>
      </c>
      <c r="AK35" s="10">
        <f t="shared" si="0"/>
        <v>1</v>
      </c>
      <c r="AL35" s="25">
        <f>AJ35/AK35</f>
        <v>0</v>
      </c>
    </row>
    <row r="36" spans="1:37" ht="39" customHeight="1" thickBot="1">
      <c r="A36" s="28"/>
      <c r="B36" s="3" t="s">
        <v>4</v>
      </c>
      <c r="C36" s="14">
        <f aca="true" t="shared" si="1" ref="C36:AJ36">SUM(C2:C35)</f>
        <v>25</v>
      </c>
      <c r="D36" s="14">
        <f t="shared" si="1"/>
        <v>15</v>
      </c>
      <c r="E36" s="14">
        <f t="shared" si="1"/>
        <v>50</v>
      </c>
      <c r="F36" s="14">
        <f t="shared" si="1"/>
        <v>5</v>
      </c>
      <c r="G36" s="14">
        <f t="shared" si="1"/>
        <v>4</v>
      </c>
      <c r="H36" s="14">
        <f t="shared" si="1"/>
        <v>10</v>
      </c>
      <c r="I36" s="14">
        <f t="shared" si="1"/>
        <v>42</v>
      </c>
      <c r="J36" s="14">
        <f t="shared" si="1"/>
        <v>27</v>
      </c>
      <c r="K36" s="14">
        <f t="shared" si="1"/>
        <v>12</v>
      </c>
      <c r="L36" s="15">
        <f t="shared" si="1"/>
        <v>5</v>
      </c>
      <c r="M36" s="14">
        <f t="shared" si="1"/>
        <v>2</v>
      </c>
      <c r="N36" s="14">
        <f t="shared" si="1"/>
        <v>0</v>
      </c>
      <c r="O36" s="14">
        <f t="shared" si="1"/>
        <v>8</v>
      </c>
      <c r="P36" s="14">
        <f t="shared" si="1"/>
        <v>0</v>
      </c>
      <c r="Q36" s="14">
        <f t="shared" si="1"/>
        <v>6</v>
      </c>
      <c r="R36" s="14">
        <f t="shared" si="1"/>
        <v>13</v>
      </c>
      <c r="S36" s="14">
        <f t="shared" si="1"/>
        <v>1</v>
      </c>
      <c r="T36" s="14">
        <f t="shared" si="1"/>
        <v>0</v>
      </c>
      <c r="U36" s="14">
        <f t="shared" si="1"/>
        <v>1</v>
      </c>
      <c r="V36" s="14">
        <f t="shared" si="1"/>
        <v>0</v>
      </c>
      <c r="W36" s="14">
        <f t="shared" si="1"/>
        <v>2</v>
      </c>
      <c r="X36" s="14">
        <f t="shared" si="1"/>
        <v>7</v>
      </c>
      <c r="Y36" s="14">
        <f t="shared" si="1"/>
        <v>0</v>
      </c>
      <c r="Z36" s="14">
        <f t="shared" si="1"/>
        <v>17</v>
      </c>
      <c r="AA36" s="14">
        <f t="shared" si="1"/>
        <v>1</v>
      </c>
      <c r="AB36" s="14">
        <f t="shared" si="1"/>
        <v>7</v>
      </c>
      <c r="AC36" s="14">
        <f t="shared" si="1"/>
        <v>2</v>
      </c>
      <c r="AD36" s="14">
        <f t="shared" si="1"/>
        <v>0</v>
      </c>
      <c r="AE36" s="14">
        <f t="shared" si="1"/>
        <v>42</v>
      </c>
      <c r="AF36" s="14">
        <f t="shared" si="1"/>
        <v>5</v>
      </c>
      <c r="AG36" s="14">
        <f t="shared" si="1"/>
        <v>0</v>
      </c>
      <c r="AH36" s="14">
        <f t="shared" si="1"/>
        <v>0</v>
      </c>
      <c r="AI36" s="14">
        <f t="shared" si="1"/>
        <v>6</v>
      </c>
      <c r="AJ36" s="14">
        <f t="shared" si="1"/>
        <v>0</v>
      </c>
      <c r="AK36" s="12"/>
    </row>
    <row r="37" spans="2:36" ht="39" customHeight="1" thickBot="1">
      <c r="B37" s="22" t="s">
        <v>6</v>
      </c>
      <c r="C37" s="23">
        <f>C2/C36</f>
        <v>0.64</v>
      </c>
      <c r="D37" s="23">
        <f>D3/D36</f>
        <v>0.8</v>
      </c>
      <c r="E37" s="23">
        <f>E4/E36</f>
        <v>0.34</v>
      </c>
      <c r="F37" s="23">
        <f>F5/F36</f>
        <v>0.2</v>
      </c>
      <c r="G37" s="23">
        <f>G6/G36</f>
        <v>0.25</v>
      </c>
      <c r="H37" s="23">
        <f>H7/H36</f>
        <v>0.1</v>
      </c>
      <c r="I37" s="23">
        <f>I8/I36</f>
        <v>0.5476190476190477</v>
      </c>
      <c r="J37" s="23">
        <f>J9/J36</f>
        <v>0.5555555555555556</v>
      </c>
      <c r="K37" s="23">
        <f>K10/K36</f>
        <v>0.4166666666666667</v>
      </c>
      <c r="L37" s="23">
        <f>L11/L36</f>
        <v>0.2</v>
      </c>
      <c r="M37" s="23">
        <f>M12/M36</f>
        <v>0.5</v>
      </c>
      <c r="N37" s="23" t="e">
        <f>N13/N36</f>
        <v>#DIV/0!</v>
      </c>
      <c r="O37" s="23">
        <f>O14/O36</f>
        <v>0.25</v>
      </c>
      <c r="P37" s="23" t="e">
        <f>P15/P36</f>
        <v>#DIV/0!</v>
      </c>
      <c r="Q37" s="23">
        <f>Q16/Q36</f>
        <v>0.8333333333333334</v>
      </c>
      <c r="R37" s="23">
        <f>R17/R36</f>
        <v>0.38461538461538464</v>
      </c>
      <c r="S37" s="23">
        <f>S18/S36</f>
        <v>0</v>
      </c>
      <c r="T37" s="23" t="e">
        <f>T19/T36</f>
        <v>#DIV/0!</v>
      </c>
      <c r="U37" s="23">
        <f>U20/U36</f>
        <v>0</v>
      </c>
      <c r="V37" s="23" t="e">
        <f>V21/V36</f>
        <v>#DIV/0!</v>
      </c>
      <c r="W37" s="23">
        <f>W22/W36</f>
        <v>0</v>
      </c>
      <c r="X37" s="23">
        <f>X23/X36</f>
        <v>0.14285714285714285</v>
      </c>
      <c r="Y37" s="23" t="e">
        <f>Y24/Y36</f>
        <v>#DIV/0!</v>
      </c>
      <c r="Z37" s="23">
        <f>Z25/Z36</f>
        <v>0.23529411764705882</v>
      </c>
      <c r="AA37" s="23">
        <f>AA26/AA36</f>
        <v>0</v>
      </c>
      <c r="AB37" s="23">
        <f>AB27/AB36</f>
        <v>0.14285714285714285</v>
      </c>
      <c r="AC37" s="23">
        <f>AC28/AC36</f>
        <v>0</v>
      </c>
      <c r="AD37" s="23" t="e">
        <f>AD29/AD36</f>
        <v>#DIV/0!</v>
      </c>
      <c r="AE37" s="23">
        <f>AE30/AE36</f>
        <v>0.5</v>
      </c>
      <c r="AF37" s="23">
        <f>AF31/AF36</f>
        <v>0</v>
      </c>
      <c r="AG37" s="23" t="e">
        <f>AG32/AG36</f>
        <v>#DIV/0!</v>
      </c>
      <c r="AH37" s="23" t="e">
        <f>AH33/AH36</f>
        <v>#DIV/0!</v>
      </c>
      <c r="AI37" s="23">
        <f>AI34/AI36</f>
        <v>0</v>
      </c>
      <c r="AJ37" s="23" t="e">
        <f>AJ35/AJ36</f>
        <v>#DIV/0!</v>
      </c>
    </row>
    <row r="38" spans="2:36" ht="12.75">
      <c r="B38" s="5" t="s">
        <v>2</v>
      </c>
      <c r="C38" s="16">
        <f>C2</f>
        <v>16</v>
      </c>
      <c r="D38" s="16">
        <f>D3</f>
        <v>12</v>
      </c>
      <c r="E38" s="16">
        <f>E4</f>
        <v>17</v>
      </c>
      <c r="F38" s="16">
        <f>F5</f>
        <v>1</v>
      </c>
      <c r="G38" s="16">
        <f>G6</f>
        <v>1</v>
      </c>
      <c r="H38" s="16">
        <f>H7</f>
        <v>1</v>
      </c>
      <c r="I38" s="16">
        <f>I8</f>
        <v>23</v>
      </c>
      <c r="J38" s="16">
        <f>J9</f>
        <v>15</v>
      </c>
      <c r="K38" s="16">
        <f>K10</f>
        <v>5</v>
      </c>
      <c r="L38" s="17">
        <f>L11</f>
        <v>1</v>
      </c>
      <c r="M38" s="16">
        <f>M12</f>
        <v>1</v>
      </c>
      <c r="N38" s="16">
        <f>N13</f>
        <v>0</v>
      </c>
      <c r="O38" s="16">
        <f>O14</f>
        <v>2</v>
      </c>
      <c r="P38" s="16">
        <f>P15</f>
        <v>0</v>
      </c>
      <c r="Q38" s="16">
        <f>Q16</f>
        <v>5</v>
      </c>
      <c r="R38" s="16">
        <f>R17</f>
        <v>5</v>
      </c>
      <c r="S38" s="16">
        <f>S18</f>
        <v>0</v>
      </c>
      <c r="T38" s="16">
        <f>T19</f>
        <v>0</v>
      </c>
      <c r="U38" s="16">
        <f>U20</f>
        <v>0</v>
      </c>
      <c r="V38" s="16">
        <f>V21</f>
        <v>0</v>
      </c>
      <c r="W38" s="16">
        <f>W22</f>
        <v>0</v>
      </c>
      <c r="X38" s="16">
        <f>X23</f>
        <v>1</v>
      </c>
      <c r="Y38" s="16">
        <f>Y24</f>
        <v>0</v>
      </c>
      <c r="Z38" s="16">
        <f>Z25</f>
        <v>4</v>
      </c>
      <c r="AA38" s="16">
        <f>AA26</f>
        <v>0</v>
      </c>
      <c r="AB38" s="16">
        <f>AB27</f>
        <v>1</v>
      </c>
      <c r="AC38" s="16">
        <f>AC28</f>
        <v>0</v>
      </c>
      <c r="AD38" s="16">
        <f>AD29</f>
        <v>0</v>
      </c>
      <c r="AE38" s="16">
        <f>AE30</f>
        <v>21</v>
      </c>
      <c r="AF38" s="16">
        <f>AF31</f>
        <v>0</v>
      </c>
      <c r="AG38" s="16">
        <f>AG32</f>
        <v>0</v>
      </c>
      <c r="AH38" s="16">
        <f>AH33</f>
        <v>0</v>
      </c>
      <c r="AI38" s="16">
        <f>AI34</f>
        <v>0</v>
      </c>
      <c r="AJ38" s="16">
        <f>AJ35</f>
        <v>0</v>
      </c>
    </row>
    <row r="39" spans="4:5" ht="13.5" thickBot="1">
      <c r="D39" s="18">
        <f>SUM(AK2:AK35)</f>
        <v>315</v>
      </c>
      <c r="E39" s="27" t="s">
        <v>0</v>
      </c>
    </row>
    <row r="40" spans="4:5" ht="13.5" thickBot="1">
      <c r="D40" s="20">
        <f>SUM(C38:AJ38)</f>
        <v>132</v>
      </c>
      <c r="E40" s="27" t="s">
        <v>1</v>
      </c>
    </row>
    <row r="42" spans="4:5" ht="12.75">
      <c r="D42" s="21">
        <f>D40/D39</f>
        <v>0.41904761904761906</v>
      </c>
      <c r="E42" s="26" t="s">
        <v>7</v>
      </c>
    </row>
    <row r="44" ht="12.75">
      <c r="B4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83</v>
      </c>
      <c r="B1" s="4" t="s">
        <v>5</v>
      </c>
      <c r="C1" s="8">
        <v>2000</v>
      </c>
      <c r="D1" s="8">
        <v>2220</v>
      </c>
      <c r="E1" s="8">
        <v>2501</v>
      </c>
      <c r="F1" s="8">
        <v>2504</v>
      </c>
      <c r="G1" s="8">
        <v>2505</v>
      </c>
      <c r="H1" s="8">
        <v>2509</v>
      </c>
      <c r="I1" s="8">
        <v>2511</v>
      </c>
      <c r="J1" s="8">
        <v>2518</v>
      </c>
      <c r="K1" s="8">
        <v>2523</v>
      </c>
      <c r="L1" s="8">
        <v>2524</v>
      </c>
      <c r="M1" s="8">
        <v>2610</v>
      </c>
      <c r="N1" s="8">
        <v>2613</v>
      </c>
      <c r="O1" s="8">
        <v>2614</v>
      </c>
      <c r="P1" s="8">
        <v>2615</v>
      </c>
      <c r="Q1" s="8">
        <v>2801</v>
      </c>
      <c r="R1" s="8">
        <v>2802</v>
      </c>
      <c r="S1" s="8">
        <v>2807</v>
      </c>
      <c r="T1" s="2" t="s">
        <v>3</v>
      </c>
      <c r="U1" s="24" t="s">
        <v>8</v>
      </c>
    </row>
    <row r="2" spans="1:21" ht="12.75">
      <c r="A2" s="28" t="s">
        <v>120</v>
      </c>
      <c r="B2" s="4">
        <v>2000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0</v>
      </c>
      <c r="U2" s="25" t="e">
        <f>C2/T2</f>
        <v>#DIV/0!</v>
      </c>
    </row>
    <row r="3" spans="1:21" ht="12.75">
      <c r="A3" s="28" t="s">
        <v>121</v>
      </c>
      <c r="B3" s="4">
        <v>2220</v>
      </c>
      <c r="C3" s="8">
        <v>0</v>
      </c>
      <c r="D3" s="13">
        <v>0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5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6</v>
      </c>
      <c r="U3" s="25">
        <f>D3/T3</f>
        <v>0</v>
      </c>
    </row>
    <row r="4" spans="1:21" ht="12.75">
      <c r="A4" s="28" t="s">
        <v>84</v>
      </c>
      <c r="B4" s="4">
        <v>2501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2</v>
      </c>
      <c r="J4" s="8">
        <v>0</v>
      </c>
      <c r="K4" s="8">
        <v>1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0</v>
      </c>
      <c r="R4" s="8">
        <v>0</v>
      </c>
      <c r="S4" s="8">
        <v>0</v>
      </c>
      <c r="T4" s="10">
        <f t="shared" si="0"/>
        <v>4</v>
      </c>
      <c r="U4" s="25">
        <f>E4/T4</f>
        <v>0</v>
      </c>
    </row>
    <row r="5" spans="1:21" ht="12.75">
      <c r="A5" s="28" t="s">
        <v>85</v>
      </c>
      <c r="B5" s="4">
        <v>2504</v>
      </c>
      <c r="C5" s="8">
        <v>0</v>
      </c>
      <c r="D5" s="8">
        <v>1</v>
      </c>
      <c r="E5" s="8">
        <v>3</v>
      </c>
      <c r="F5" s="13">
        <v>116</v>
      </c>
      <c r="G5" s="8">
        <v>8</v>
      </c>
      <c r="H5" s="8">
        <v>6</v>
      </c>
      <c r="I5" s="8">
        <v>8</v>
      </c>
      <c r="J5" s="8">
        <v>5</v>
      </c>
      <c r="K5" s="8">
        <v>8</v>
      </c>
      <c r="L5" s="8">
        <v>0</v>
      </c>
      <c r="M5" s="8">
        <v>0</v>
      </c>
      <c r="N5" s="8">
        <v>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10">
        <f t="shared" si="0"/>
        <v>157</v>
      </c>
      <c r="U5" s="25">
        <f>F5/T5</f>
        <v>0.7388535031847133</v>
      </c>
    </row>
    <row r="6" spans="1:21" ht="12.75">
      <c r="A6" s="28" t="s">
        <v>86</v>
      </c>
      <c r="B6" s="4">
        <v>2505</v>
      </c>
      <c r="C6" s="8">
        <v>0</v>
      </c>
      <c r="D6" s="8">
        <v>0</v>
      </c>
      <c r="E6" s="8">
        <v>0</v>
      </c>
      <c r="F6" s="8">
        <v>1</v>
      </c>
      <c r="G6" s="13">
        <v>3</v>
      </c>
      <c r="H6" s="8">
        <v>4</v>
      </c>
      <c r="I6" s="8">
        <v>0</v>
      </c>
      <c r="J6" s="8">
        <v>3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12</v>
      </c>
      <c r="U6" s="25">
        <f>G6/T6</f>
        <v>0.25</v>
      </c>
    </row>
    <row r="7" spans="1:21" ht="12.75">
      <c r="A7" s="28" t="s">
        <v>87</v>
      </c>
      <c r="B7" s="4">
        <v>2509</v>
      </c>
      <c r="C7" s="8">
        <v>0</v>
      </c>
      <c r="D7" s="8">
        <v>0</v>
      </c>
      <c r="E7" s="8">
        <v>0</v>
      </c>
      <c r="F7" s="8">
        <v>2</v>
      </c>
      <c r="G7" s="8">
        <v>0</v>
      </c>
      <c r="H7" s="13">
        <v>14</v>
      </c>
      <c r="I7" s="8">
        <v>3</v>
      </c>
      <c r="J7" s="8">
        <v>0</v>
      </c>
      <c r="K7" s="8">
        <v>0</v>
      </c>
      <c r="L7" s="8">
        <v>0</v>
      </c>
      <c r="M7" s="8">
        <v>4</v>
      </c>
      <c r="N7" s="8">
        <v>0</v>
      </c>
      <c r="O7" s="8">
        <v>0</v>
      </c>
      <c r="P7" s="8">
        <v>0</v>
      </c>
      <c r="Q7" s="8">
        <v>0</v>
      </c>
      <c r="R7" s="8">
        <v>2</v>
      </c>
      <c r="S7" s="8">
        <v>0</v>
      </c>
      <c r="T7" s="10">
        <f t="shared" si="0"/>
        <v>25</v>
      </c>
      <c r="U7" s="25">
        <f>H7/T7</f>
        <v>0.56</v>
      </c>
    </row>
    <row r="8" spans="1:21" ht="12.75">
      <c r="A8" s="28" t="s">
        <v>88</v>
      </c>
      <c r="B8" s="4">
        <v>2511</v>
      </c>
      <c r="C8" s="8">
        <v>0</v>
      </c>
      <c r="D8" s="8">
        <v>0</v>
      </c>
      <c r="E8" s="8">
        <v>0</v>
      </c>
      <c r="F8" s="8">
        <v>6</v>
      </c>
      <c r="G8" s="8">
        <v>0</v>
      </c>
      <c r="H8" s="8">
        <v>0</v>
      </c>
      <c r="I8" s="13">
        <v>36</v>
      </c>
      <c r="J8" s="8">
        <v>0</v>
      </c>
      <c r="K8" s="8">
        <v>1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3</v>
      </c>
      <c r="R8" s="8">
        <v>1</v>
      </c>
      <c r="S8" s="8">
        <v>0</v>
      </c>
      <c r="T8" s="10">
        <f t="shared" si="0"/>
        <v>47</v>
      </c>
      <c r="U8" s="25">
        <f>I8/T8</f>
        <v>0.7659574468085106</v>
      </c>
    </row>
    <row r="9" spans="1:21" ht="12.75">
      <c r="A9" s="28" t="s">
        <v>89</v>
      </c>
      <c r="B9" s="4">
        <v>2518</v>
      </c>
      <c r="C9" s="8">
        <v>0</v>
      </c>
      <c r="D9" s="8">
        <v>0</v>
      </c>
      <c r="E9" s="8">
        <v>0</v>
      </c>
      <c r="F9" s="8">
        <v>3</v>
      </c>
      <c r="G9" s="8">
        <v>0</v>
      </c>
      <c r="H9" s="8">
        <v>1</v>
      </c>
      <c r="I9" s="8">
        <v>0</v>
      </c>
      <c r="J9" s="13">
        <v>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0">
        <f t="shared" si="0"/>
        <v>10</v>
      </c>
      <c r="U9" s="25">
        <f>J9/T9</f>
        <v>0.6</v>
      </c>
    </row>
    <row r="10" spans="1:21" ht="12.75">
      <c r="A10" s="28" t="s">
        <v>90</v>
      </c>
      <c r="B10" s="4">
        <v>2523</v>
      </c>
      <c r="C10" s="8">
        <v>0</v>
      </c>
      <c r="D10" s="8">
        <v>0</v>
      </c>
      <c r="E10" s="8">
        <v>0</v>
      </c>
      <c r="F10" s="8">
        <v>9</v>
      </c>
      <c r="G10" s="8">
        <v>0</v>
      </c>
      <c r="H10" s="8">
        <v>0</v>
      </c>
      <c r="I10" s="8">
        <v>1</v>
      </c>
      <c r="J10" s="8">
        <v>10</v>
      </c>
      <c r="K10" s="13">
        <v>11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31</v>
      </c>
      <c r="U10" s="25">
        <f>K10/T10</f>
        <v>0.3548387096774194</v>
      </c>
    </row>
    <row r="11" spans="1:21" s="1" customFormat="1" ht="12.75">
      <c r="A11" s="29" t="s">
        <v>91</v>
      </c>
      <c r="B11" s="4">
        <v>2524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2</v>
      </c>
      <c r="J11" s="8">
        <v>1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11">
        <f t="shared" si="0"/>
        <v>4</v>
      </c>
      <c r="U11" s="25">
        <f>L11/T11</f>
        <v>0</v>
      </c>
    </row>
    <row r="12" spans="1:21" ht="12.75">
      <c r="A12" s="28" t="s">
        <v>92</v>
      </c>
      <c r="B12" s="4">
        <v>2610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5</v>
      </c>
      <c r="N12" s="8">
        <v>0</v>
      </c>
      <c r="O12" s="8">
        <v>0</v>
      </c>
      <c r="P12" s="8">
        <v>0</v>
      </c>
      <c r="Q12" s="8">
        <v>0</v>
      </c>
      <c r="R12" s="8">
        <v>1</v>
      </c>
      <c r="S12" s="8">
        <v>0</v>
      </c>
      <c r="T12" s="10">
        <f t="shared" si="0"/>
        <v>7</v>
      </c>
      <c r="U12" s="25">
        <f>M12/T12</f>
        <v>0.7142857142857143</v>
      </c>
    </row>
    <row r="13" spans="1:21" ht="12.75">
      <c r="A13" s="28" t="s">
        <v>93</v>
      </c>
      <c r="B13" s="4">
        <v>2613</v>
      </c>
      <c r="C13" s="8">
        <v>0</v>
      </c>
      <c r="D13" s="8">
        <v>0</v>
      </c>
      <c r="E13" s="8">
        <v>0</v>
      </c>
      <c r="F13" s="8">
        <v>1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1</v>
      </c>
      <c r="R13" s="8">
        <v>0</v>
      </c>
      <c r="S13" s="8">
        <v>0</v>
      </c>
      <c r="T13" s="10">
        <f t="shared" si="0"/>
        <v>3</v>
      </c>
      <c r="U13" s="25">
        <f>N13/T13</f>
        <v>0</v>
      </c>
    </row>
    <row r="14" spans="1:21" ht="12.75">
      <c r="A14" s="28" t="s">
        <v>94</v>
      </c>
      <c r="B14" s="4">
        <v>2614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1</v>
      </c>
      <c r="Q14" s="8">
        <v>0</v>
      </c>
      <c r="R14" s="8">
        <v>0</v>
      </c>
      <c r="S14" s="8">
        <v>0</v>
      </c>
      <c r="T14" s="10">
        <f t="shared" si="0"/>
        <v>1</v>
      </c>
      <c r="U14" s="25">
        <f>O14/T14</f>
        <v>0</v>
      </c>
    </row>
    <row r="15" spans="1:21" ht="12.75">
      <c r="A15" s="28" t="s">
        <v>95</v>
      </c>
      <c r="B15" s="4">
        <v>2615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13">
        <v>2</v>
      </c>
      <c r="Q15" s="8">
        <v>0</v>
      </c>
      <c r="R15" s="8">
        <v>0</v>
      </c>
      <c r="S15" s="8">
        <v>0</v>
      </c>
      <c r="T15" s="10">
        <f t="shared" si="0"/>
        <v>3</v>
      </c>
      <c r="U15" s="25">
        <f>P15/T15</f>
        <v>0.6666666666666666</v>
      </c>
    </row>
    <row r="16" spans="1:21" ht="12.75">
      <c r="A16" s="28" t="s">
        <v>96</v>
      </c>
      <c r="B16" s="4">
        <v>2801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10">
        <f t="shared" si="0"/>
        <v>1</v>
      </c>
      <c r="U16" s="25">
        <f>Q16/T16</f>
        <v>1</v>
      </c>
    </row>
    <row r="17" spans="1:21" ht="12.75">
      <c r="A17" s="28" t="s">
        <v>97</v>
      </c>
      <c r="B17" s="4">
        <v>2802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10">
        <f t="shared" si="0"/>
        <v>3</v>
      </c>
      <c r="U17" s="25">
        <f>R17/T17</f>
        <v>0</v>
      </c>
    </row>
    <row r="18" spans="1:21" ht="12.75">
      <c r="A18" s="28" t="s">
        <v>122</v>
      </c>
      <c r="B18" s="4">
        <v>2807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10">
        <f t="shared" si="0"/>
        <v>1</v>
      </c>
      <c r="U18" s="25">
        <f>S18/T18</f>
        <v>0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0</v>
      </c>
      <c r="D19" s="14">
        <f t="shared" si="1"/>
        <v>1</v>
      </c>
      <c r="E19" s="14">
        <f t="shared" si="1"/>
        <v>4</v>
      </c>
      <c r="F19" s="14">
        <f t="shared" si="1"/>
        <v>138</v>
      </c>
      <c r="G19" s="14">
        <f t="shared" si="1"/>
        <v>13</v>
      </c>
      <c r="H19" s="14">
        <f t="shared" si="1"/>
        <v>25</v>
      </c>
      <c r="I19" s="14">
        <f t="shared" si="1"/>
        <v>52</v>
      </c>
      <c r="J19" s="14">
        <f t="shared" si="1"/>
        <v>34</v>
      </c>
      <c r="K19" s="14">
        <f t="shared" si="1"/>
        <v>21</v>
      </c>
      <c r="L19" s="15">
        <f t="shared" si="1"/>
        <v>1</v>
      </c>
      <c r="M19" s="14">
        <f t="shared" si="1"/>
        <v>10</v>
      </c>
      <c r="N19" s="14">
        <f t="shared" si="1"/>
        <v>2</v>
      </c>
      <c r="O19" s="14">
        <f t="shared" si="1"/>
        <v>0</v>
      </c>
      <c r="P19" s="14">
        <f t="shared" si="1"/>
        <v>4</v>
      </c>
      <c r="Q19" s="14">
        <f t="shared" si="1"/>
        <v>6</v>
      </c>
      <c r="R19" s="14">
        <f t="shared" si="1"/>
        <v>4</v>
      </c>
      <c r="S19" s="14">
        <f t="shared" si="1"/>
        <v>0</v>
      </c>
      <c r="T19" s="12"/>
    </row>
    <row r="20" spans="2:19" ht="39" customHeight="1" thickBot="1">
      <c r="B20" s="22" t="s">
        <v>6</v>
      </c>
      <c r="C20" s="23" t="e">
        <f>C2/C19</f>
        <v>#DIV/0!</v>
      </c>
      <c r="D20" s="23">
        <f>D3/D19</f>
        <v>0</v>
      </c>
      <c r="E20" s="23">
        <f>E4/E19</f>
        <v>0</v>
      </c>
      <c r="F20" s="23">
        <f>F5/F19</f>
        <v>0.8405797101449275</v>
      </c>
      <c r="G20" s="23">
        <f>G6/G19</f>
        <v>0.23076923076923078</v>
      </c>
      <c r="H20" s="23">
        <f>H7/H19</f>
        <v>0.56</v>
      </c>
      <c r="I20" s="23">
        <f>I8/I19</f>
        <v>0.6923076923076923</v>
      </c>
      <c r="J20" s="23">
        <f>J9/J19</f>
        <v>0.17647058823529413</v>
      </c>
      <c r="K20" s="23">
        <f>K10/K19</f>
        <v>0.5238095238095238</v>
      </c>
      <c r="L20" s="23">
        <f>L11/L19</f>
        <v>0</v>
      </c>
      <c r="M20" s="23">
        <f>M12/M19</f>
        <v>0.5</v>
      </c>
      <c r="N20" s="23">
        <f>N13/N19</f>
        <v>0</v>
      </c>
      <c r="O20" s="23" t="e">
        <f>O14/O19</f>
        <v>#DIV/0!</v>
      </c>
      <c r="P20" s="23">
        <f>P15/P19</f>
        <v>0.5</v>
      </c>
      <c r="Q20" s="23">
        <f>Q16/Q19</f>
        <v>0.16666666666666666</v>
      </c>
      <c r="R20" s="23">
        <f>R17/R19</f>
        <v>0</v>
      </c>
      <c r="S20" s="23" t="e">
        <f>S18/S19</f>
        <v>#DIV/0!</v>
      </c>
    </row>
    <row r="21" spans="2:19" ht="12.75">
      <c r="B21" s="5" t="s">
        <v>2</v>
      </c>
      <c r="C21" s="16">
        <f>C2</f>
        <v>0</v>
      </c>
      <c r="D21" s="16">
        <f>D3</f>
        <v>0</v>
      </c>
      <c r="E21" s="16">
        <f>E4</f>
        <v>0</v>
      </c>
      <c r="F21" s="16">
        <f>F5</f>
        <v>116</v>
      </c>
      <c r="G21" s="16">
        <f>G6</f>
        <v>3</v>
      </c>
      <c r="H21" s="16">
        <f>H7</f>
        <v>14</v>
      </c>
      <c r="I21" s="16">
        <f>I8</f>
        <v>36</v>
      </c>
      <c r="J21" s="16">
        <f>J9</f>
        <v>6</v>
      </c>
      <c r="K21" s="16">
        <f>K10</f>
        <v>11</v>
      </c>
      <c r="L21" s="17">
        <f>L11</f>
        <v>0</v>
      </c>
      <c r="M21" s="16">
        <f>M12</f>
        <v>5</v>
      </c>
      <c r="N21" s="16">
        <f>N13</f>
        <v>0</v>
      </c>
      <c r="O21" s="16">
        <f>O14</f>
        <v>0</v>
      </c>
      <c r="P21" s="16">
        <f>P15</f>
        <v>2</v>
      </c>
      <c r="Q21" s="16">
        <f>Q16</f>
        <v>1</v>
      </c>
      <c r="R21" s="16">
        <f>R17</f>
        <v>0</v>
      </c>
      <c r="S21" s="16">
        <f>S18</f>
        <v>0</v>
      </c>
    </row>
    <row r="22" spans="4:5" ht="13.5" thickBot="1">
      <c r="D22" s="18">
        <f>SUM(T2:T18)</f>
        <v>315</v>
      </c>
      <c r="E22" s="27" t="s">
        <v>0</v>
      </c>
    </row>
    <row r="23" spans="4:5" ht="13.5" thickBot="1">
      <c r="D23" s="20">
        <f>SUM(C21:S21)</f>
        <v>194</v>
      </c>
      <c r="E23" s="27" t="s">
        <v>1</v>
      </c>
    </row>
    <row r="25" spans="4:5" ht="12.75">
      <c r="D25" s="21">
        <f>D23/D22</f>
        <v>0.6158730158730159</v>
      </c>
      <c r="E25" s="26" t="s">
        <v>7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8" width="8.7109375" style="9" customWidth="1"/>
  </cols>
  <sheetData>
    <row r="1" spans="1:28" ht="99" customHeight="1">
      <c r="A1" s="28" t="s">
        <v>10</v>
      </c>
      <c r="B1" s="4" t="s">
        <v>9</v>
      </c>
      <c r="C1" s="8">
        <v>1205</v>
      </c>
      <c r="D1" s="8">
        <v>1206</v>
      </c>
      <c r="E1" s="8">
        <v>1208</v>
      </c>
      <c r="F1" s="8">
        <v>1210</v>
      </c>
      <c r="G1" s="8">
        <v>1213</v>
      </c>
      <c r="H1" s="8">
        <v>1218</v>
      </c>
      <c r="I1" s="8">
        <v>1221</v>
      </c>
      <c r="J1" s="8">
        <v>1222</v>
      </c>
      <c r="K1" s="8">
        <v>1223</v>
      </c>
      <c r="L1" s="8">
        <v>1226</v>
      </c>
      <c r="M1" s="8">
        <v>1227</v>
      </c>
      <c r="N1" s="8">
        <v>1229</v>
      </c>
      <c r="O1" s="8">
        <v>1230</v>
      </c>
      <c r="P1" s="8">
        <v>1237</v>
      </c>
      <c r="Q1" s="8">
        <v>2103</v>
      </c>
      <c r="R1" s="8">
        <v>2108</v>
      </c>
      <c r="S1" s="8">
        <v>2311</v>
      </c>
      <c r="T1" s="8">
        <v>2314</v>
      </c>
      <c r="U1" s="8">
        <v>2406</v>
      </c>
      <c r="V1" s="8">
        <v>2410</v>
      </c>
      <c r="W1" s="8">
        <v>2421</v>
      </c>
      <c r="X1" s="8">
        <v>3141</v>
      </c>
      <c r="Y1" s="8">
        <v>3152</v>
      </c>
      <c r="Z1" s="8">
        <v>3154</v>
      </c>
      <c r="AA1" s="2" t="s">
        <v>3</v>
      </c>
      <c r="AB1" s="24" t="s">
        <v>8</v>
      </c>
    </row>
    <row r="2" spans="1:28" ht="12.75">
      <c r="A2" s="28" t="s">
        <v>11</v>
      </c>
      <c r="B2" s="4">
        <v>1205</v>
      </c>
      <c r="C2" s="13">
        <v>3</v>
      </c>
      <c r="D2" s="8">
        <v>2</v>
      </c>
      <c r="E2" s="8">
        <v>1</v>
      </c>
      <c r="F2" s="8">
        <v>0</v>
      </c>
      <c r="G2" s="8">
        <v>0</v>
      </c>
      <c r="H2" s="8">
        <v>0</v>
      </c>
      <c r="I2" s="8">
        <v>0</v>
      </c>
      <c r="J2" s="8">
        <v>3</v>
      </c>
      <c r="K2" s="8">
        <v>0</v>
      </c>
      <c r="L2" s="8">
        <v>1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1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10">
        <f aca="true" t="shared" si="0" ref="AA2:AA25">SUM(C2:Z2)</f>
        <v>11</v>
      </c>
      <c r="AB2" s="25">
        <f>C2/AA2</f>
        <v>0.2727272727272727</v>
      </c>
    </row>
    <row r="3" spans="1:28" ht="12.75">
      <c r="A3" s="28" t="s">
        <v>12</v>
      </c>
      <c r="B3" s="4">
        <v>1206</v>
      </c>
      <c r="C3" s="8">
        <v>0</v>
      </c>
      <c r="D3" s="13">
        <v>2</v>
      </c>
      <c r="E3" s="8">
        <v>1</v>
      </c>
      <c r="F3" s="8">
        <v>2</v>
      </c>
      <c r="G3" s="8">
        <v>1</v>
      </c>
      <c r="H3" s="8">
        <v>4</v>
      </c>
      <c r="I3" s="8">
        <v>0</v>
      </c>
      <c r="J3" s="8">
        <v>0</v>
      </c>
      <c r="K3" s="8">
        <v>0</v>
      </c>
      <c r="L3" s="8">
        <v>2</v>
      </c>
      <c r="M3" s="8">
        <v>0</v>
      </c>
      <c r="N3" s="8">
        <v>0</v>
      </c>
      <c r="O3" s="8">
        <v>0</v>
      </c>
      <c r="P3" s="8">
        <v>0</v>
      </c>
      <c r="Q3" s="8">
        <v>1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10">
        <f t="shared" si="0"/>
        <v>13</v>
      </c>
      <c r="AB3" s="25">
        <f>D3/AA3</f>
        <v>0.15384615384615385</v>
      </c>
    </row>
    <row r="4" spans="1:28" ht="12.75">
      <c r="A4" s="28" t="s">
        <v>13</v>
      </c>
      <c r="B4" s="4">
        <v>1208</v>
      </c>
      <c r="C4" s="8">
        <v>0</v>
      </c>
      <c r="D4" s="8">
        <v>1</v>
      </c>
      <c r="E4" s="13">
        <v>5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</v>
      </c>
      <c r="R4" s="8">
        <v>4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10">
        <f t="shared" si="0"/>
        <v>11</v>
      </c>
      <c r="AB4" s="25">
        <f>E4/AA4</f>
        <v>0.45454545454545453</v>
      </c>
    </row>
    <row r="5" spans="1:28" ht="12.75">
      <c r="A5" s="28" t="s">
        <v>14</v>
      </c>
      <c r="B5" s="4">
        <v>1210</v>
      </c>
      <c r="C5" s="8">
        <v>0</v>
      </c>
      <c r="D5" s="8">
        <v>0</v>
      </c>
      <c r="E5" s="8">
        <v>0</v>
      </c>
      <c r="F5" s="13">
        <v>16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2</v>
      </c>
      <c r="M5" s="8">
        <v>1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2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10">
        <f t="shared" si="0"/>
        <v>23</v>
      </c>
      <c r="AB5" s="25">
        <f>F5/AA5</f>
        <v>0.6956521739130435</v>
      </c>
    </row>
    <row r="6" spans="1:28" ht="12.75">
      <c r="A6" s="28" t="s">
        <v>15</v>
      </c>
      <c r="B6" s="4">
        <v>1213</v>
      </c>
      <c r="C6" s="8">
        <v>0</v>
      </c>
      <c r="D6" s="8">
        <v>0</v>
      </c>
      <c r="E6" s="8">
        <v>0</v>
      </c>
      <c r="F6" s="8">
        <v>2</v>
      </c>
      <c r="G6" s="13">
        <v>17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4</v>
      </c>
      <c r="P6" s="8">
        <v>0</v>
      </c>
      <c r="Q6" s="8">
        <v>0</v>
      </c>
      <c r="R6" s="8">
        <v>0</v>
      </c>
      <c r="S6" s="8">
        <v>1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10">
        <f t="shared" si="0"/>
        <v>24</v>
      </c>
      <c r="AB6" s="25">
        <f>G6/AA6</f>
        <v>0.7083333333333334</v>
      </c>
    </row>
    <row r="7" spans="1:28" ht="12.75">
      <c r="A7" s="28" t="s">
        <v>16</v>
      </c>
      <c r="B7" s="4">
        <v>1218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1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10">
        <f t="shared" si="0"/>
        <v>3</v>
      </c>
      <c r="AB7" s="25">
        <f>H7/AA7</f>
        <v>0.3333333333333333</v>
      </c>
    </row>
    <row r="8" spans="1:28" ht="12.75">
      <c r="A8" s="28" t="s">
        <v>17</v>
      </c>
      <c r="B8" s="4">
        <v>1221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5</v>
      </c>
      <c r="J8" s="8">
        <v>3</v>
      </c>
      <c r="K8" s="8">
        <v>2</v>
      </c>
      <c r="L8" s="8">
        <v>2</v>
      </c>
      <c r="M8" s="8">
        <v>0</v>
      </c>
      <c r="N8" s="8">
        <v>0</v>
      </c>
      <c r="O8" s="8">
        <v>7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1</v>
      </c>
      <c r="AA8" s="10">
        <f t="shared" si="0"/>
        <v>20</v>
      </c>
      <c r="AB8" s="25">
        <f>I8/AA8</f>
        <v>0.25</v>
      </c>
    </row>
    <row r="9" spans="1:28" ht="12.75">
      <c r="A9" s="28" t="s">
        <v>18</v>
      </c>
      <c r="B9" s="4">
        <v>1222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13">
        <v>6</v>
      </c>
      <c r="K9" s="8">
        <v>0</v>
      </c>
      <c r="L9" s="8">
        <v>2</v>
      </c>
      <c r="M9" s="8">
        <v>0</v>
      </c>
      <c r="N9" s="8">
        <v>0</v>
      </c>
      <c r="O9" s="8">
        <v>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10">
        <f t="shared" si="0"/>
        <v>10</v>
      </c>
      <c r="AB9" s="25">
        <f>J9/AA9</f>
        <v>0.6</v>
      </c>
    </row>
    <row r="10" spans="1:28" ht="12.75">
      <c r="A10" s="28" t="s">
        <v>19</v>
      </c>
      <c r="B10" s="4">
        <v>1223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10</v>
      </c>
      <c r="K10" s="13">
        <v>7</v>
      </c>
      <c r="L10" s="8">
        <v>0</v>
      </c>
      <c r="M10" s="8">
        <v>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10">
        <f t="shared" si="0"/>
        <v>19</v>
      </c>
      <c r="AB10" s="25">
        <f>K10/AA10</f>
        <v>0.3684210526315789</v>
      </c>
    </row>
    <row r="11" spans="1:28" s="1" customFormat="1" ht="12.75">
      <c r="A11" s="29" t="s">
        <v>20</v>
      </c>
      <c r="B11" s="4">
        <v>1226</v>
      </c>
      <c r="C11" s="8">
        <v>8</v>
      </c>
      <c r="D11" s="8">
        <v>4</v>
      </c>
      <c r="E11" s="8">
        <v>3</v>
      </c>
      <c r="F11" s="8">
        <v>2</v>
      </c>
      <c r="G11" s="8">
        <v>2</v>
      </c>
      <c r="H11" s="8">
        <v>0</v>
      </c>
      <c r="I11" s="8">
        <v>0</v>
      </c>
      <c r="J11" s="8">
        <v>2</v>
      </c>
      <c r="K11" s="8">
        <v>0</v>
      </c>
      <c r="L11" s="13">
        <v>54</v>
      </c>
      <c r="M11" s="8">
        <v>4</v>
      </c>
      <c r="N11" s="8">
        <v>0</v>
      </c>
      <c r="O11" s="8">
        <v>13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</v>
      </c>
      <c r="Y11" s="8">
        <v>0</v>
      </c>
      <c r="Z11" s="8">
        <v>0</v>
      </c>
      <c r="AA11" s="11">
        <f t="shared" si="0"/>
        <v>94</v>
      </c>
      <c r="AB11" s="25">
        <f>L11/AA11</f>
        <v>0.574468085106383</v>
      </c>
    </row>
    <row r="12" spans="1:28" ht="12.75">
      <c r="A12" s="28" t="s">
        <v>21</v>
      </c>
      <c r="B12" s="4">
        <v>1227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6</v>
      </c>
      <c r="M12" s="13">
        <v>1</v>
      </c>
      <c r="N12" s="8">
        <v>0</v>
      </c>
      <c r="O12" s="8">
        <v>3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10">
        <f t="shared" si="0"/>
        <v>12</v>
      </c>
      <c r="AB12" s="25">
        <f>M12/AA12</f>
        <v>0.08333333333333333</v>
      </c>
    </row>
    <row r="13" spans="1:28" ht="12.75">
      <c r="A13" s="28" t="s">
        <v>22</v>
      </c>
      <c r="B13" s="4">
        <v>1229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10">
        <f t="shared" si="0"/>
        <v>0</v>
      </c>
      <c r="AB13" s="25" t="e">
        <f>N13/AA13</f>
        <v>#DIV/0!</v>
      </c>
    </row>
    <row r="14" spans="1:28" ht="12.75">
      <c r="A14" s="28" t="s">
        <v>23</v>
      </c>
      <c r="B14" s="4">
        <v>1230</v>
      </c>
      <c r="C14" s="8">
        <v>0</v>
      </c>
      <c r="D14" s="8">
        <v>0</v>
      </c>
      <c r="E14" s="8">
        <v>0</v>
      </c>
      <c r="F14" s="8">
        <v>1</v>
      </c>
      <c r="G14" s="8">
        <v>3</v>
      </c>
      <c r="H14" s="8">
        <v>0</v>
      </c>
      <c r="I14" s="8">
        <v>1</v>
      </c>
      <c r="J14" s="8">
        <v>0</v>
      </c>
      <c r="K14" s="8">
        <v>0</v>
      </c>
      <c r="L14" s="8">
        <v>9</v>
      </c>
      <c r="M14" s="8">
        <v>2</v>
      </c>
      <c r="N14" s="8">
        <v>2</v>
      </c>
      <c r="O14" s="13">
        <v>25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10">
        <f t="shared" si="0"/>
        <v>43</v>
      </c>
      <c r="AB14" s="25">
        <f>O14/AA14</f>
        <v>0.5813953488372093</v>
      </c>
    </row>
    <row r="15" spans="1:28" ht="12.75">
      <c r="A15" s="28" t="s">
        <v>24</v>
      </c>
      <c r="B15" s="4">
        <v>1237</v>
      </c>
      <c r="C15" s="8">
        <v>0</v>
      </c>
      <c r="D15" s="8">
        <v>0</v>
      </c>
      <c r="E15" s="8">
        <v>0</v>
      </c>
      <c r="F15" s="8">
        <v>1</v>
      </c>
      <c r="G15" s="8">
        <v>2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1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10">
        <f t="shared" si="0"/>
        <v>6</v>
      </c>
      <c r="AB15" s="25">
        <f>P15/AA15</f>
        <v>0</v>
      </c>
    </row>
    <row r="16" spans="1:28" ht="12.75">
      <c r="A16" s="28" t="s">
        <v>25</v>
      </c>
      <c r="B16" s="4">
        <v>2103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10">
        <f t="shared" si="0"/>
        <v>3</v>
      </c>
      <c r="AB16" s="25">
        <f>Q16/AA16</f>
        <v>0</v>
      </c>
    </row>
    <row r="17" spans="1:28" ht="12.75">
      <c r="A17" s="28" t="s">
        <v>26</v>
      </c>
      <c r="B17" s="4">
        <v>2108</v>
      </c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13">
        <v>5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10">
        <f t="shared" si="0"/>
        <v>7</v>
      </c>
      <c r="AB17" s="25">
        <f>R17/AA17</f>
        <v>0.7142857142857143</v>
      </c>
    </row>
    <row r="18" spans="1:28" ht="12.75">
      <c r="A18" s="28" t="s">
        <v>27</v>
      </c>
      <c r="B18" s="4">
        <v>2311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10">
        <f t="shared" si="0"/>
        <v>1</v>
      </c>
      <c r="AB18" s="25">
        <f>S18/AA18</f>
        <v>1</v>
      </c>
    </row>
    <row r="19" spans="1:28" ht="12.75">
      <c r="A19" s="28" t="s">
        <v>28</v>
      </c>
      <c r="B19" s="4">
        <v>2314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13">
        <v>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10">
        <f t="shared" si="0"/>
        <v>3</v>
      </c>
      <c r="AB19" s="25">
        <f>T19/AA19</f>
        <v>0.6666666666666666</v>
      </c>
    </row>
    <row r="20" spans="1:28" ht="12.75">
      <c r="A20" s="28" t="s">
        <v>29</v>
      </c>
      <c r="B20" s="4">
        <v>2406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1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10">
        <f t="shared" si="0"/>
        <v>1</v>
      </c>
      <c r="AB20" s="25">
        <f>U20/AA20</f>
        <v>0</v>
      </c>
    </row>
    <row r="21" spans="1:28" ht="12.75">
      <c r="A21" s="28" t="s">
        <v>30</v>
      </c>
      <c r="B21" s="4">
        <v>2410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10">
        <f t="shared" si="0"/>
        <v>1</v>
      </c>
      <c r="AB21" s="25">
        <f>V21/AA21</f>
        <v>0</v>
      </c>
    </row>
    <row r="22" spans="1:28" ht="12.75">
      <c r="A22" s="28" t="s">
        <v>31</v>
      </c>
      <c r="B22" s="4">
        <v>2421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10">
        <f t="shared" si="0"/>
        <v>1</v>
      </c>
      <c r="AB22" s="25">
        <f>W22/AA22</f>
        <v>0</v>
      </c>
    </row>
    <row r="23" spans="1:28" ht="12.75">
      <c r="A23" s="28" t="s">
        <v>32</v>
      </c>
      <c r="B23" s="4">
        <v>3141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10">
        <f t="shared" si="0"/>
        <v>2</v>
      </c>
      <c r="AB23" s="25">
        <f>X23/AA23</f>
        <v>0</v>
      </c>
    </row>
    <row r="24" spans="1:28" ht="12.75">
      <c r="A24" s="28" t="s">
        <v>33</v>
      </c>
      <c r="B24" s="4">
        <v>3152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2</v>
      </c>
      <c r="K24" s="8">
        <v>0</v>
      </c>
      <c r="L24" s="8">
        <v>0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10">
        <f t="shared" si="0"/>
        <v>3</v>
      </c>
      <c r="AB24" s="25">
        <f>Y24/AA24</f>
        <v>0</v>
      </c>
    </row>
    <row r="25" spans="1:28" ht="12.75">
      <c r="A25" s="28" t="s">
        <v>34</v>
      </c>
      <c r="B25" s="4">
        <v>3154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10">
        <f t="shared" si="0"/>
        <v>3</v>
      </c>
      <c r="AB25" s="25">
        <f>Z25/AA25</f>
        <v>0</v>
      </c>
    </row>
    <row r="26" spans="1:27" ht="39" customHeight="1" thickBot="1">
      <c r="A26" s="28"/>
      <c r="B26" s="3" t="s">
        <v>4</v>
      </c>
      <c r="C26" s="14">
        <f aca="true" t="shared" si="1" ref="C26:Z26">SUM(C2:C25)</f>
        <v>13</v>
      </c>
      <c r="D26" s="14">
        <f t="shared" si="1"/>
        <v>9</v>
      </c>
      <c r="E26" s="14">
        <f t="shared" si="1"/>
        <v>11</v>
      </c>
      <c r="F26" s="14">
        <f t="shared" si="1"/>
        <v>26</v>
      </c>
      <c r="G26" s="14">
        <f t="shared" si="1"/>
        <v>26</v>
      </c>
      <c r="H26" s="14">
        <f t="shared" si="1"/>
        <v>5</v>
      </c>
      <c r="I26" s="14">
        <f t="shared" si="1"/>
        <v>6</v>
      </c>
      <c r="J26" s="14">
        <f t="shared" si="1"/>
        <v>34</v>
      </c>
      <c r="K26" s="14">
        <f t="shared" si="1"/>
        <v>11</v>
      </c>
      <c r="L26" s="15">
        <f t="shared" si="1"/>
        <v>79</v>
      </c>
      <c r="M26" s="14">
        <f t="shared" si="1"/>
        <v>10</v>
      </c>
      <c r="N26" s="14">
        <f t="shared" si="1"/>
        <v>3</v>
      </c>
      <c r="O26" s="14">
        <f t="shared" si="1"/>
        <v>53</v>
      </c>
      <c r="P26" s="14">
        <f t="shared" si="1"/>
        <v>1</v>
      </c>
      <c r="Q26" s="14">
        <f t="shared" si="1"/>
        <v>4</v>
      </c>
      <c r="R26" s="14">
        <f t="shared" si="1"/>
        <v>10</v>
      </c>
      <c r="S26" s="14">
        <f t="shared" si="1"/>
        <v>6</v>
      </c>
      <c r="T26" s="14">
        <f t="shared" si="1"/>
        <v>4</v>
      </c>
      <c r="U26" s="14">
        <f t="shared" si="1"/>
        <v>0</v>
      </c>
      <c r="V26" s="14">
        <f t="shared" si="1"/>
        <v>0</v>
      </c>
      <c r="W26" s="14">
        <f t="shared" si="1"/>
        <v>0</v>
      </c>
      <c r="X26" s="14">
        <f t="shared" si="1"/>
        <v>2</v>
      </c>
      <c r="Y26" s="14">
        <f t="shared" si="1"/>
        <v>0</v>
      </c>
      <c r="Z26" s="14">
        <f t="shared" si="1"/>
        <v>1</v>
      </c>
      <c r="AA26" s="12"/>
    </row>
    <row r="27" spans="2:26" ht="39" customHeight="1" thickBot="1">
      <c r="B27" s="22" t="s">
        <v>6</v>
      </c>
      <c r="C27" s="23">
        <f>C2/C26</f>
        <v>0.23076923076923078</v>
      </c>
      <c r="D27" s="23">
        <f>D3/D26</f>
        <v>0.2222222222222222</v>
      </c>
      <c r="E27" s="23">
        <f>E4/E26</f>
        <v>0.45454545454545453</v>
      </c>
      <c r="F27" s="23">
        <f>F5/F26</f>
        <v>0.6153846153846154</v>
      </c>
      <c r="G27" s="23">
        <f>G6/G26</f>
        <v>0.6538461538461539</v>
      </c>
      <c r="H27" s="23">
        <f>H7/H26</f>
        <v>0.2</v>
      </c>
      <c r="I27" s="23">
        <f>I8/I26</f>
        <v>0.8333333333333334</v>
      </c>
      <c r="J27" s="23">
        <f>J9/J26</f>
        <v>0.17647058823529413</v>
      </c>
      <c r="K27" s="23">
        <f>K10/K26</f>
        <v>0.6363636363636364</v>
      </c>
      <c r="L27" s="23">
        <f>L11/L26</f>
        <v>0.6835443037974683</v>
      </c>
      <c r="M27" s="23">
        <f>M12/M26</f>
        <v>0.1</v>
      </c>
      <c r="N27" s="23">
        <f>N13/N26</f>
        <v>0</v>
      </c>
      <c r="O27" s="23">
        <f>O14/O26</f>
        <v>0.4716981132075472</v>
      </c>
      <c r="P27" s="23">
        <f>P15/P26</f>
        <v>0</v>
      </c>
      <c r="Q27" s="23">
        <f>Q16/Q26</f>
        <v>0</v>
      </c>
      <c r="R27" s="23">
        <f>R17/R26</f>
        <v>0.5</v>
      </c>
      <c r="S27" s="23">
        <f>S18/S26</f>
        <v>0.16666666666666666</v>
      </c>
      <c r="T27" s="23">
        <f>T19/T26</f>
        <v>0.5</v>
      </c>
      <c r="U27" s="23" t="e">
        <f>U20/U26</f>
        <v>#DIV/0!</v>
      </c>
      <c r="V27" s="23" t="e">
        <f>V21/V26</f>
        <v>#DIV/0!</v>
      </c>
      <c r="W27" s="23" t="e">
        <f>W22/W26</f>
        <v>#DIV/0!</v>
      </c>
      <c r="X27" s="23">
        <f>X23/X26</f>
        <v>0</v>
      </c>
      <c r="Y27" s="23" t="e">
        <f>Y24/Y26</f>
        <v>#DIV/0!</v>
      </c>
      <c r="Z27" s="23">
        <f>Z25/Z26</f>
        <v>0</v>
      </c>
    </row>
    <row r="28" spans="2:26" ht="12.75">
      <c r="B28" s="5" t="s">
        <v>2</v>
      </c>
      <c r="C28" s="16">
        <f>C2</f>
        <v>3</v>
      </c>
      <c r="D28" s="16">
        <f>D3</f>
        <v>2</v>
      </c>
      <c r="E28" s="16">
        <f>E4</f>
        <v>5</v>
      </c>
      <c r="F28" s="16">
        <f>F5</f>
        <v>16</v>
      </c>
      <c r="G28" s="16">
        <f>G6</f>
        <v>17</v>
      </c>
      <c r="H28" s="16">
        <f>H7</f>
        <v>1</v>
      </c>
      <c r="I28" s="16">
        <f>I8</f>
        <v>5</v>
      </c>
      <c r="J28" s="16">
        <f>J9</f>
        <v>6</v>
      </c>
      <c r="K28" s="16">
        <f>K10</f>
        <v>7</v>
      </c>
      <c r="L28" s="17">
        <f>L11</f>
        <v>54</v>
      </c>
      <c r="M28" s="16">
        <f>M12</f>
        <v>1</v>
      </c>
      <c r="N28" s="16">
        <f>N13</f>
        <v>0</v>
      </c>
      <c r="O28" s="16">
        <f>O14</f>
        <v>25</v>
      </c>
      <c r="P28" s="16">
        <f>P15</f>
        <v>0</v>
      </c>
      <c r="Q28" s="16">
        <f>Q16</f>
        <v>0</v>
      </c>
      <c r="R28" s="16">
        <f>R17</f>
        <v>5</v>
      </c>
      <c r="S28" s="16">
        <f>S18</f>
        <v>1</v>
      </c>
      <c r="T28" s="16">
        <f>T19</f>
        <v>2</v>
      </c>
      <c r="U28" s="16">
        <f>U20</f>
        <v>0</v>
      </c>
      <c r="V28" s="16">
        <f>V21</f>
        <v>0</v>
      </c>
      <c r="W28" s="16">
        <f>W22</f>
        <v>0</v>
      </c>
      <c r="X28" s="16">
        <f>X23</f>
        <v>0</v>
      </c>
      <c r="Y28" s="16">
        <f>Y24</f>
        <v>0</v>
      </c>
      <c r="Z28" s="16">
        <f>Z25</f>
        <v>0</v>
      </c>
    </row>
    <row r="29" spans="4:5" ht="13.5" thickBot="1">
      <c r="D29" s="18">
        <f>SUM(AA2:AA25)</f>
        <v>314</v>
      </c>
      <c r="E29" s="27" t="s">
        <v>0</v>
      </c>
    </row>
    <row r="30" spans="4:5" ht="13.5" thickBot="1">
      <c r="D30" s="20">
        <f>SUM(C28:Z28)</f>
        <v>150</v>
      </c>
      <c r="E30" s="27" t="s">
        <v>1</v>
      </c>
    </row>
    <row r="32" spans="4:5" ht="12.75">
      <c r="D32" s="21">
        <f>D30/D29</f>
        <v>0.47770700636942676</v>
      </c>
      <c r="E32" s="26" t="s">
        <v>7</v>
      </c>
    </row>
    <row r="34" ht="12.75">
      <c r="B3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35</v>
      </c>
      <c r="B1" s="4" t="s">
        <v>5</v>
      </c>
      <c r="C1" s="8">
        <v>111</v>
      </c>
      <c r="D1" s="8">
        <v>112</v>
      </c>
      <c r="E1" s="8">
        <v>113</v>
      </c>
      <c r="F1" s="8">
        <v>117</v>
      </c>
      <c r="G1" s="8">
        <v>119</v>
      </c>
      <c r="H1" s="8">
        <v>120</v>
      </c>
      <c r="I1" s="8">
        <v>211</v>
      </c>
      <c r="J1" s="8">
        <v>221</v>
      </c>
      <c r="K1" s="8">
        <v>222</v>
      </c>
      <c r="L1" s="8">
        <v>260</v>
      </c>
      <c r="M1" s="8">
        <v>352</v>
      </c>
      <c r="N1" s="8">
        <v>354</v>
      </c>
      <c r="O1" s="2" t="s">
        <v>3</v>
      </c>
      <c r="P1" s="24" t="s">
        <v>8</v>
      </c>
    </row>
    <row r="2" spans="1:16" ht="12.75">
      <c r="A2" s="28" t="s">
        <v>36</v>
      </c>
      <c r="B2" s="4">
        <v>111</v>
      </c>
      <c r="C2" s="13">
        <v>45</v>
      </c>
      <c r="D2" s="8">
        <v>3</v>
      </c>
      <c r="E2" s="8">
        <v>0</v>
      </c>
      <c r="F2" s="8">
        <v>15</v>
      </c>
      <c r="G2" s="8">
        <v>0</v>
      </c>
      <c r="H2" s="8">
        <v>1</v>
      </c>
      <c r="I2" s="8">
        <v>2</v>
      </c>
      <c r="J2" s="8">
        <v>0</v>
      </c>
      <c r="K2" s="8">
        <v>0</v>
      </c>
      <c r="L2" s="8">
        <v>1</v>
      </c>
      <c r="M2" s="8">
        <v>0</v>
      </c>
      <c r="N2" s="8">
        <v>0</v>
      </c>
      <c r="O2" s="10">
        <f aca="true" t="shared" si="0" ref="O2:O13">SUM(C2:N2)</f>
        <v>67</v>
      </c>
      <c r="P2" s="25">
        <f>C2/O2</f>
        <v>0.6716417910447762</v>
      </c>
    </row>
    <row r="3" spans="1:16" ht="12.75">
      <c r="A3" s="28" t="s">
        <v>37</v>
      </c>
      <c r="B3" s="4">
        <v>112</v>
      </c>
      <c r="C3" s="8">
        <v>4</v>
      </c>
      <c r="D3" s="13">
        <v>11</v>
      </c>
      <c r="E3" s="8">
        <v>0</v>
      </c>
      <c r="F3" s="8">
        <v>6</v>
      </c>
      <c r="G3" s="8">
        <v>0</v>
      </c>
      <c r="H3" s="8">
        <v>10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31</v>
      </c>
      <c r="P3" s="25">
        <f>D3/O3</f>
        <v>0.3548387096774194</v>
      </c>
    </row>
    <row r="4" spans="1:16" ht="12.75">
      <c r="A4" s="28" t="s">
        <v>38</v>
      </c>
      <c r="B4" s="4">
        <v>113</v>
      </c>
      <c r="C4" s="8">
        <v>1</v>
      </c>
      <c r="D4" s="8">
        <v>0</v>
      </c>
      <c r="E4" s="13">
        <v>0</v>
      </c>
      <c r="F4" s="8">
        <v>2</v>
      </c>
      <c r="G4" s="8">
        <v>0</v>
      </c>
      <c r="H4" s="8">
        <v>1</v>
      </c>
      <c r="I4" s="8">
        <v>1</v>
      </c>
      <c r="J4" s="8">
        <v>0</v>
      </c>
      <c r="K4" s="8">
        <v>1</v>
      </c>
      <c r="L4" s="8">
        <v>0</v>
      </c>
      <c r="M4" s="8">
        <v>0</v>
      </c>
      <c r="N4" s="8">
        <v>0</v>
      </c>
      <c r="O4" s="10">
        <f t="shared" si="0"/>
        <v>6</v>
      </c>
      <c r="P4" s="25">
        <f>E4/O4</f>
        <v>0</v>
      </c>
    </row>
    <row r="5" spans="1:16" ht="12.75">
      <c r="A5" s="28" t="s">
        <v>39</v>
      </c>
      <c r="B5" s="4">
        <v>117</v>
      </c>
      <c r="C5" s="8">
        <v>23</v>
      </c>
      <c r="D5" s="8">
        <v>4</v>
      </c>
      <c r="E5" s="8">
        <v>0</v>
      </c>
      <c r="F5" s="13">
        <v>96</v>
      </c>
      <c r="G5" s="8">
        <v>9</v>
      </c>
      <c r="H5" s="8">
        <v>5</v>
      </c>
      <c r="I5" s="8">
        <v>1</v>
      </c>
      <c r="J5" s="8">
        <v>2</v>
      </c>
      <c r="K5" s="8">
        <v>0</v>
      </c>
      <c r="L5" s="8">
        <v>2</v>
      </c>
      <c r="M5" s="8">
        <v>0</v>
      </c>
      <c r="N5" s="8">
        <v>0</v>
      </c>
      <c r="O5" s="10">
        <f t="shared" si="0"/>
        <v>142</v>
      </c>
      <c r="P5" s="25">
        <f>F5/O5</f>
        <v>0.676056338028169</v>
      </c>
    </row>
    <row r="6" spans="1:16" ht="12.75">
      <c r="A6" s="28" t="s">
        <v>40</v>
      </c>
      <c r="B6" s="4">
        <v>119</v>
      </c>
      <c r="C6" s="8">
        <v>1</v>
      </c>
      <c r="D6" s="8">
        <v>1</v>
      </c>
      <c r="E6" s="8">
        <v>0</v>
      </c>
      <c r="F6" s="8">
        <v>1</v>
      </c>
      <c r="G6" s="13">
        <v>6</v>
      </c>
      <c r="H6" s="8">
        <v>0</v>
      </c>
      <c r="I6" s="8">
        <v>0</v>
      </c>
      <c r="J6" s="8">
        <v>0</v>
      </c>
      <c r="K6" s="8">
        <v>0</v>
      </c>
      <c r="L6" s="8">
        <v>5</v>
      </c>
      <c r="M6" s="8">
        <v>0</v>
      </c>
      <c r="N6" s="8">
        <v>0</v>
      </c>
      <c r="O6" s="10">
        <f t="shared" si="0"/>
        <v>14</v>
      </c>
      <c r="P6" s="25">
        <f>G6/O6</f>
        <v>0.42857142857142855</v>
      </c>
    </row>
    <row r="7" spans="1:16" ht="12.75">
      <c r="A7" s="28" t="s">
        <v>41</v>
      </c>
      <c r="B7" s="4">
        <v>120</v>
      </c>
      <c r="C7" s="8">
        <v>8</v>
      </c>
      <c r="D7" s="8">
        <v>2</v>
      </c>
      <c r="E7" s="8">
        <v>0</v>
      </c>
      <c r="F7" s="8">
        <v>4</v>
      </c>
      <c r="G7" s="8">
        <v>1</v>
      </c>
      <c r="H7" s="13">
        <v>14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10">
        <f t="shared" si="0"/>
        <v>30</v>
      </c>
      <c r="P7" s="25">
        <f>H7/O7</f>
        <v>0.4666666666666667</v>
      </c>
    </row>
    <row r="8" spans="1:16" ht="12.75">
      <c r="A8" s="28" t="s">
        <v>42</v>
      </c>
      <c r="B8" s="4">
        <v>211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1</v>
      </c>
      <c r="P8" s="25">
        <f>I8/O8</f>
        <v>1</v>
      </c>
    </row>
    <row r="9" spans="1:16" ht="12.75">
      <c r="A9" s="28" t="s">
        <v>43</v>
      </c>
      <c r="B9" s="4">
        <v>221</v>
      </c>
      <c r="C9" s="8">
        <v>0</v>
      </c>
      <c r="D9" s="8">
        <v>0</v>
      </c>
      <c r="E9" s="8">
        <v>0</v>
      </c>
      <c r="F9" s="8">
        <v>2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10">
        <f t="shared" si="0"/>
        <v>3</v>
      </c>
      <c r="P9" s="25">
        <f>J9/O9</f>
        <v>0</v>
      </c>
    </row>
    <row r="10" spans="1:16" ht="12.75">
      <c r="A10" s="28" t="s">
        <v>44</v>
      </c>
      <c r="B10" s="4">
        <v>222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3</v>
      </c>
      <c r="L10" s="8">
        <v>0</v>
      </c>
      <c r="M10" s="8">
        <v>0</v>
      </c>
      <c r="N10" s="8">
        <v>0</v>
      </c>
      <c r="O10" s="10">
        <f t="shared" si="0"/>
        <v>4</v>
      </c>
      <c r="P10" s="25">
        <f>K10/O10</f>
        <v>0.75</v>
      </c>
    </row>
    <row r="11" spans="1:16" s="1" customFormat="1" ht="12.75">
      <c r="A11" s="29" t="s">
        <v>45</v>
      </c>
      <c r="B11" s="4">
        <v>260</v>
      </c>
      <c r="C11" s="8">
        <v>0</v>
      </c>
      <c r="D11" s="8">
        <v>0</v>
      </c>
      <c r="E11" s="8">
        <v>0</v>
      </c>
      <c r="F11" s="8">
        <v>1</v>
      </c>
      <c r="G11" s="8">
        <v>0</v>
      </c>
      <c r="H11" s="8">
        <v>4</v>
      </c>
      <c r="I11" s="8">
        <v>0</v>
      </c>
      <c r="J11" s="8">
        <v>0</v>
      </c>
      <c r="K11" s="8">
        <v>0</v>
      </c>
      <c r="L11" s="13">
        <v>6</v>
      </c>
      <c r="M11" s="8">
        <v>0</v>
      </c>
      <c r="N11" s="8">
        <v>0</v>
      </c>
      <c r="O11" s="11">
        <f t="shared" si="0"/>
        <v>11</v>
      </c>
      <c r="P11" s="25">
        <f>L11/O11</f>
        <v>0.5454545454545454</v>
      </c>
    </row>
    <row r="12" spans="1:16" ht="12.75">
      <c r="A12" s="28" t="s">
        <v>46</v>
      </c>
      <c r="B12" s="4">
        <v>352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2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10">
        <f t="shared" si="0"/>
        <v>3</v>
      </c>
      <c r="P12" s="25">
        <f>M12/O12</f>
        <v>0</v>
      </c>
    </row>
    <row r="13" spans="1:16" ht="12.75">
      <c r="A13" s="28" t="s">
        <v>47</v>
      </c>
      <c r="B13" s="4">
        <v>354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3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10">
        <f t="shared" si="0"/>
        <v>3</v>
      </c>
      <c r="P13" s="25">
        <f>N13/O13</f>
        <v>0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83</v>
      </c>
      <c r="D14" s="14">
        <f t="shared" si="1"/>
        <v>21</v>
      </c>
      <c r="E14" s="14">
        <f t="shared" si="1"/>
        <v>1</v>
      </c>
      <c r="F14" s="14">
        <f t="shared" si="1"/>
        <v>127</v>
      </c>
      <c r="G14" s="14">
        <f t="shared" si="1"/>
        <v>16</v>
      </c>
      <c r="H14" s="14">
        <f t="shared" si="1"/>
        <v>40</v>
      </c>
      <c r="I14" s="14">
        <f t="shared" si="1"/>
        <v>6</v>
      </c>
      <c r="J14" s="14">
        <f t="shared" si="1"/>
        <v>2</v>
      </c>
      <c r="K14" s="14">
        <f t="shared" si="1"/>
        <v>4</v>
      </c>
      <c r="L14" s="15">
        <f t="shared" si="1"/>
        <v>14</v>
      </c>
      <c r="M14" s="14">
        <f t="shared" si="1"/>
        <v>0</v>
      </c>
      <c r="N14" s="14">
        <f t="shared" si="1"/>
        <v>1</v>
      </c>
      <c r="O14" s="12"/>
    </row>
    <row r="15" spans="2:14" ht="39" customHeight="1" thickBot="1">
      <c r="B15" s="22" t="s">
        <v>6</v>
      </c>
      <c r="C15" s="23">
        <f>C2/C14</f>
        <v>0.5421686746987951</v>
      </c>
      <c r="D15" s="23">
        <f>D3/D14</f>
        <v>0.5238095238095238</v>
      </c>
      <c r="E15" s="23">
        <f>E4/E14</f>
        <v>0</v>
      </c>
      <c r="F15" s="23">
        <f>F5/F14</f>
        <v>0.7559055118110236</v>
      </c>
      <c r="G15" s="23">
        <f>G6/G14</f>
        <v>0.375</v>
      </c>
      <c r="H15" s="23">
        <f>H7/H14</f>
        <v>0.35</v>
      </c>
      <c r="I15" s="23">
        <f>I8/I14</f>
        <v>0.16666666666666666</v>
      </c>
      <c r="J15" s="23">
        <f>J9/J14</f>
        <v>0</v>
      </c>
      <c r="K15" s="23">
        <f>K10/K14</f>
        <v>0.75</v>
      </c>
      <c r="L15" s="23">
        <f>L11/L14</f>
        <v>0.42857142857142855</v>
      </c>
      <c r="M15" s="23" t="e">
        <f>M12/M14</f>
        <v>#DIV/0!</v>
      </c>
      <c r="N15" s="23">
        <f>N13/N14</f>
        <v>0</v>
      </c>
    </row>
    <row r="16" spans="2:14" ht="12.75">
      <c r="B16" s="5" t="s">
        <v>2</v>
      </c>
      <c r="C16" s="16">
        <f>C2</f>
        <v>45</v>
      </c>
      <c r="D16" s="16">
        <f>D3</f>
        <v>11</v>
      </c>
      <c r="E16" s="16">
        <f>E4</f>
        <v>0</v>
      </c>
      <c r="F16" s="16">
        <f>F5</f>
        <v>96</v>
      </c>
      <c r="G16" s="16">
        <f>G6</f>
        <v>6</v>
      </c>
      <c r="H16" s="16">
        <f>H7</f>
        <v>14</v>
      </c>
      <c r="I16" s="16">
        <f>I8</f>
        <v>1</v>
      </c>
      <c r="J16" s="16">
        <f>J9</f>
        <v>0</v>
      </c>
      <c r="K16" s="16">
        <f>K10</f>
        <v>3</v>
      </c>
      <c r="L16" s="17">
        <f>L11</f>
        <v>6</v>
      </c>
      <c r="M16" s="16">
        <f>M12</f>
        <v>0</v>
      </c>
      <c r="N16" s="16">
        <f>N13</f>
        <v>0</v>
      </c>
    </row>
    <row r="17" spans="4:5" ht="13.5" thickBot="1">
      <c r="D17" s="18">
        <f>SUM(O2:O13)</f>
        <v>315</v>
      </c>
      <c r="E17" s="27" t="s">
        <v>0</v>
      </c>
    </row>
    <row r="18" spans="4:5" ht="13.5" thickBot="1">
      <c r="D18" s="20">
        <f>SUM(C16:N16)</f>
        <v>182</v>
      </c>
      <c r="E18" s="27" t="s">
        <v>1</v>
      </c>
    </row>
    <row r="20" spans="4:5" ht="12.75">
      <c r="D20" s="21">
        <f>D18/D17</f>
        <v>0.5777777777777777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8" width="8.7109375" style="9" customWidth="1"/>
  </cols>
  <sheetData>
    <row r="1" spans="1:8" ht="99" customHeight="1">
      <c r="A1" s="28" t="s">
        <v>115</v>
      </c>
      <c r="B1" s="4" t="s">
        <v>9</v>
      </c>
      <c r="C1" s="8">
        <v>20</v>
      </c>
      <c r="D1" s="8">
        <v>40</v>
      </c>
      <c r="E1" s="8">
        <v>50</v>
      </c>
      <c r="F1" s="8">
        <v>60</v>
      </c>
      <c r="G1" s="2" t="s">
        <v>3</v>
      </c>
      <c r="H1" s="24" t="s">
        <v>8</v>
      </c>
    </row>
    <row r="2" spans="1:8" ht="12.75">
      <c r="A2" s="28" t="s">
        <v>116</v>
      </c>
      <c r="B2" s="4">
        <v>20</v>
      </c>
      <c r="C2" s="13">
        <v>273</v>
      </c>
      <c r="D2" s="8">
        <v>8</v>
      </c>
      <c r="E2" s="8">
        <v>7</v>
      </c>
      <c r="F2" s="8">
        <v>1</v>
      </c>
      <c r="G2" s="10">
        <f>SUM(C2:F2)</f>
        <v>289</v>
      </c>
      <c r="H2" s="25">
        <f>C2/G2</f>
        <v>0.9446366782006921</v>
      </c>
    </row>
    <row r="3" spans="1:8" ht="12.75">
      <c r="A3" s="28" t="s">
        <v>117</v>
      </c>
      <c r="B3" s="4">
        <v>40</v>
      </c>
      <c r="C3" s="8">
        <v>7</v>
      </c>
      <c r="D3" s="13">
        <v>1</v>
      </c>
      <c r="E3" s="8">
        <v>0</v>
      </c>
      <c r="F3" s="8">
        <v>0</v>
      </c>
      <c r="G3" s="10">
        <f>SUM(C3:F3)</f>
        <v>8</v>
      </c>
      <c r="H3" s="25">
        <f>D3/G3</f>
        <v>0.125</v>
      </c>
    </row>
    <row r="4" spans="1:8" ht="12.75">
      <c r="A4" s="28" t="s">
        <v>118</v>
      </c>
      <c r="B4" s="4">
        <v>50</v>
      </c>
      <c r="C4" s="8">
        <v>6</v>
      </c>
      <c r="D4" s="8">
        <v>2</v>
      </c>
      <c r="E4" s="13">
        <v>5</v>
      </c>
      <c r="F4" s="8">
        <v>0</v>
      </c>
      <c r="G4" s="10">
        <f>SUM(C4:F4)</f>
        <v>13</v>
      </c>
      <c r="H4" s="25">
        <f>E4/G4</f>
        <v>0.38461538461538464</v>
      </c>
    </row>
    <row r="5" spans="1:8" ht="12.75">
      <c r="A5" s="28" t="s">
        <v>119</v>
      </c>
      <c r="B5" s="4">
        <v>60</v>
      </c>
      <c r="C5" s="8">
        <v>1</v>
      </c>
      <c r="D5" s="8">
        <v>0</v>
      </c>
      <c r="E5" s="8">
        <v>0</v>
      </c>
      <c r="F5" s="13">
        <v>3</v>
      </c>
      <c r="G5" s="10">
        <f>SUM(C5:F5)</f>
        <v>4</v>
      </c>
      <c r="H5" s="25">
        <f>F5/G5</f>
        <v>0.75</v>
      </c>
    </row>
    <row r="6" spans="1:7" ht="39" customHeight="1" thickBot="1">
      <c r="A6" s="28"/>
      <c r="B6" s="3" t="s">
        <v>4</v>
      </c>
      <c r="C6" s="14">
        <f>SUM(C2:C5)</f>
        <v>287</v>
      </c>
      <c r="D6" s="14">
        <f>SUM(D2:D5)</f>
        <v>11</v>
      </c>
      <c r="E6" s="14">
        <f>SUM(E2:E5)</f>
        <v>12</v>
      </c>
      <c r="F6" s="14">
        <f>SUM(F2:F5)</f>
        <v>4</v>
      </c>
      <c r="G6" s="12"/>
    </row>
    <row r="7" spans="2:6" ht="39" customHeight="1" thickBot="1">
      <c r="B7" s="22" t="s">
        <v>6</v>
      </c>
      <c r="C7" s="23">
        <f>C2/C6</f>
        <v>0.9512195121951219</v>
      </c>
      <c r="D7" s="23">
        <f>D3/D6</f>
        <v>0.09090909090909091</v>
      </c>
      <c r="E7" s="23">
        <f>E4/E6</f>
        <v>0.4166666666666667</v>
      </c>
      <c r="F7" s="23">
        <f>F5/F6</f>
        <v>0.75</v>
      </c>
    </row>
    <row r="8" spans="2:6" ht="12.75">
      <c r="B8" s="5" t="s">
        <v>2</v>
      </c>
      <c r="C8" s="16">
        <f>C2</f>
        <v>273</v>
      </c>
      <c r="D8" s="16">
        <f>D3</f>
        <v>1</v>
      </c>
      <c r="E8" s="16">
        <f>E4</f>
        <v>5</v>
      </c>
      <c r="F8" s="16">
        <f>F5</f>
        <v>3</v>
      </c>
    </row>
    <row r="9" spans="4:5" ht="13.5" thickBot="1">
      <c r="D9" s="18">
        <f>SUM(G2:G5)</f>
        <v>314</v>
      </c>
      <c r="E9" s="27" t="s">
        <v>0</v>
      </c>
    </row>
    <row r="10" spans="4:5" ht="13.5" thickBot="1">
      <c r="D10" s="20">
        <f>SUM(C8:F8)</f>
        <v>282</v>
      </c>
      <c r="E10" s="27" t="s">
        <v>1</v>
      </c>
    </row>
    <row r="12" spans="4:5" ht="12.75">
      <c r="D12" s="21">
        <f>D10/D9</f>
        <v>0.8980891719745223</v>
      </c>
      <c r="E12" s="26" t="s">
        <v>7</v>
      </c>
    </row>
    <row r="14" ht="12.75">
      <c r="B1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2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2" width="8.7109375" style="9" customWidth="1"/>
  </cols>
  <sheetData>
    <row r="1" spans="1:32" ht="99" customHeight="1">
      <c r="A1" s="28" t="s">
        <v>98</v>
      </c>
      <c r="B1" s="4" t="s">
        <v>9</v>
      </c>
      <c r="C1" s="8">
        <v>1008</v>
      </c>
      <c r="D1" s="8">
        <v>1018</v>
      </c>
      <c r="E1" s="8">
        <v>1035</v>
      </c>
      <c r="F1" s="8">
        <v>1036</v>
      </c>
      <c r="G1" s="8">
        <v>1037</v>
      </c>
      <c r="H1" s="8">
        <v>1038</v>
      </c>
      <c r="I1" s="8">
        <v>1039</v>
      </c>
      <c r="J1" s="8">
        <v>1041</v>
      </c>
      <c r="K1" s="8">
        <v>1042</v>
      </c>
      <c r="L1" s="8">
        <v>1045</v>
      </c>
      <c r="M1" s="8">
        <v>1046</v>
      </c>
      <c r="N1" s="8">
        <v>1053</v>
      </c>
      <c r="O1" s="8">
        <v>1055</v>
      </c>
      <c r="P1" s="8">
        <v>1056</v>
      </c>
      <c r="Q1" s="8">
        <v>1060</v>
      </c>
      <c r="R1" s="8">
        <v>1063</v>
      </c>
      <c r="S1" s="8">
        <v>1065</v>
      </c>
      <c r="T1" s="8">
        <v>1068</v>
      </c>
      <c r="U1" s="8">
        <v>1083</v>
      </c>
      <c r="V1" s="8">
        <v>1125</v>
      </c>
      <c r="W1" s="8">
        <v>1138</v>
      </c>
      <c r="X1" s="8">
        <v>1139</v>
      </c>
      <c r="Y1" s="8">
        <v>1156</v>
      </c>
      <c r="Z1" s="8">
        <v>1157</v>
      </c>
      <c r="AA1" s="8">
        <v>1158</v>
      </c>
      <c r="AB1" s="8">
        <v>1174</v>
      </c>
      <c r="AC1" s="8">
        <v>1175</v>
      </c>
      <c r="AD1" s="8">
        <v>1178</v>
      </c>
      <c r="AE1" s="2" t="s">
        <v>3</v>
      </c>
      <c r="AF1" s="24" t="s">
        <v>8</v>
      </c>
    </row>
    <row r="2" spans="1:32" ht="12.75">
      <c r="A2" s="28" t="s">
        <v>99</v>
      </c>
      <c r="B2" s="4">
        <v>1008</v>
      </c>
      <c r="C2" s="13">
        <v>0</v>
      </c>
      <c r="D2" s="8">
        <v>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10">
        <f aca="true" t="shared" si="0" ref="AE2:AE29">SUM(C2:AD2)</f>
        <v>1</v>
      </c>
      <c r="AF2" s="25">
        <f>C2/AE2</f>
        <v>0</v>
      </c>
    </row>
    <row r="3" spans="1:32" ht="12.75">
      <c r="A3" s="28" t="s">
        <v>49</v>
      </c>
      <c r="B3" s="4">
        <v>1018</v>
      </c>
      <c r="C3" s="8">
        <v>0</v>
      </c>
      <c r="D3" s="13">
        <v>24</v>
      </c>
      <c r="E3" s="8">
        <v>0</v>
      </c>
      <c r="F3" s="8">
        <v>0</v>
      </c>
      <c r="G3" s="8">
        <v>4</v>
      </c>
      <c r="H3" s="8">
        <v>0</v>
      </c>
      <c r="I3" s="8">
        <v>0</v>
      </c>
      <c r="J3" s="8">
        <v>0</v>
      </c>
      <c r="K3" s="8">
        <v>0</v>
      </c>
      <c r="L3" s="8">
        <v>1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10">
        <f t="shared" si="0"/>
        <v>29</v>
      </c>
      <c r="AF3" s="25">
        <f>D3/AE3</f>
        <v>0.8275862068965517</v>
      </c>
    </row>
    <row r="4" spans="1:32" ht="12.75">
      <c r="A4" s="28" t="s">
        <v>100</v>
      </c>
      <c r="B4" s="4">
        <v>1035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10">
        <f t="shared" si="0"/>
        <v>0</v>
      </c>
      <c r="AF4" s="25" t="e">
        <f>E4/AE4</f>
        <v>#DIV/0!</v>
      </c>
    </row>
    <row r="5" spans="1:32" ht="12.75">
      <c r="A5" s="28" t="s">
        <v>50</v>
      </c>
      <c r="B5" s="4">
        <v>1036</v>
      </c>
      <c r="C5" s="8">
        <v>0</v>
      </c>
      <c r="D5" s="8">
        <v>0</v>
      </c>
      <c r="E5" s="8">
        <v>0</v>
      </c>
      <c r="F5" s="13">
        <v>10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2</v>
      </c>
      <c r="AA5" s="8">
        <v>10</v>
      </c>
      <c r="AB5" s="8">
        <v>0</v>
      </c>
      <c r="AC5" s="8">
        <v>0</v>
      </c>
      <c r="AD5" s="8">
        <v>0</v>
      </c>
      <c r="AE5" s="10">
        <f t="shared" si="0"/>
        <v>23</v>
      </c>
      <c r="AF5" s="25">
        <f>F5/AE5</f>
        <v>0.43478260869565216</v>
      </c>
    </row>
    <row r="6" spans="1:32" ht="12.75">
      <c r="A6" s="28" t="s">
        <v>51</v>
      </c>
      <c r="B6" s="4">
        <v>1037</v>
      </c>
      <c r="C6" s="8">
        <v>0</v>
      </c>
      <c r="D6" s="8">
        <v>0</v>
      </c>
      <c r="E6" s="8">
        <v>0</v>
      </c>
      <c r="F6" s="8">
        <v>0</v>
      </c>
      <c r="G6" s="13">
        <v>9</v>
      </c>
      <c r="H6" s="8">
        <v>0</v>
      </c>
      <c r="I6" s="8">
        <v>6</v>
      </c>
      <c r="J6" s="8">
        <v>0</v>
      </c>
      <c r="K6" s="8">
        <v>5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2</v>
      </c>
      <c r="AC6" s="8">
        <v>0</v>
      </c>
      <c r="AD6" s="8">
        <v>1</v>
      </c>
      <c r="AE6" s="10">
        <f t="shared" si="0"/>
        <v>23</v>
      </c>
      <c r="AF6" s="25">
        <f>G6/AE6</f>
        <v>0.391304347826087</v>
      </c>
    </row>
    <row r="7" spans="1:32" ht="12.75">
      <c r="A7" s="28" t="s">
        <v>101</v>
      </c>
      <c r="B7" s="4">
        <v>1038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2</v>
      </c>
      <c r="AB7" s="8">
        <v>0</v>
      </c>
      <c r="AC7" s="8">
        <v>0</v>
      </c>
      <c r="AD7" s="8">
        <v>0</v>
      </c>
      <c r="AE7" s="10">
        <f t="shared" si="0"/>
        <v>4</v>
      </c>
      <c r="AF7" s="25">
        <f>H7/AE7</f>
        <v>0</v>
      </c>
    </row>
    <row r="8" spans="1:32" ht="12.75">
      <c r="A8" s="28" t="s">
        <v>53</v>
      </c>
      <c r="B8" s="4">
        <v>1039</v>
      </c>
      <c r="C8" s="8">
        <v>0</v>
      </c>
      <c r="D8" s="8">
        <v>0</v>
      </c>
      <c r="E8" s="8">
        <v>2</v>
      </c>
      <c r="F8" s="8">
        <v>0</v>
      </c>
      <c r="G8" s="8">
        <v>5</v>
      </c>
      <c r="H8" s="8">
        <v>0</v>
      </c>
      <c r="I8" s="13">
        <v>9</v>
      </c>
      <c r="J8" s="8">
        <v>0</v>
      </c>
      <c r="K8" s="8">
        <v>5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1</v>
      </c>
      <c r="Z8" s="8">
        <v>0</v>
      </c>
      <c r="AA8" s="8">
        <v>0</v>
      </c>
      <c r="AB8" s="8">
        <v>0</v>
      </c>
      <c r="AC8" s="8">
        <v>0</v>
      </c>
      <c r="AD8" s="8">
        <v>2</v>
      </c>
      <c r="AE8" s="10">
        <f t="shared" si="0"/>
        <v>25</v>
      </c>
      <c r="AF8" s="25">
        <f>I8/AE8</f>
        <v>0.36</v>
      </c>
    </row>
    <row r="9" spans="1:32" ht="12.75">
      <c r="A9" s="28" t="s">
        <v>102</v>
      </c>
      <c r="B9" s="4">
        <v>1041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6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2</v>
      </c>
      <c r="AB9" s="8">
        <v>1</v>
      </c>
      <c r="AC9" s="8">
        <v>0</v>
      </c>
      <c r="AD9" s="8">
        <v>0</v>
      </c>
      <c r="AE9" s="10">
        <f t="shared" si="0"/>
        <v>12</v>
      </c>
      <c r="AF9" s="25">
        <f>J9/AE9</f>
        <v>0.5</v>
      </c>
    </row>
    <row r="10" spans="1:32" ht="12.75">
      <c r="A10" s="28" t="s">
        <v>55</v>
      </c>
      <c r="B10" s="4">
        <v>1042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3</v>
      </c>
      <c r="I10" s="8">
        <v>9</v>
      </c>
      <c r="J10" s="8">
        <v>1</v>
      </c>
      <c r="K10" s="13">
        <v>23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3</v>
      </c>
      <c r="AC10" s="8">
        <v>0</v>
      </c>
      <c r="AD10" s="8">
        <v>4</v>
      </c>
      <c r="AE10" s="10">
        <f t="shared" si="0"/>
        <v>44</v>
      </c>
      <c r="AF10" s="25">
        <f>K10/AE10</f>
        <v>0.5227272727272727</v>
      </c>
    </row>
    <row r="11" spans="1:32" s="1" customFormat="1" ht="12.75">
      <c r="A11" s="29" t="s">
        <v>56</v>
      </c>
      <c r="B11" s="4">
        <v>1045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4</v>
      </c>
      <c r="L11" s="13">
        <v>21</v>
      </c>
      <c r="M11" s="8">
        <v>0</v>
      </c>
      <c r="N11" s="8">
        <v>0</v>
      </c>
      <c r="O11" s="8">
        <v>0</v>
      </c>
      <c r="P11" s="8">
        <v>2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1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11">
        <f t="shared" si="0"/>
        <v>29</v>
      </c>
      <c r="AF11" s="25">
        <f>L11/AE11</f>
        <v>0.7241379310344828</v>
      </c>
    </row>
    <row r="12" spans="1:32" ht="12.75">
      <c r="A12" s="28" t="s">
        <v>103</v>
      </c>
      <c r="B12" s="4">
        <v>1046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2</v>
      </c>
      <c r="N12" s="8">
        <v>0</v>
      </c>
      <c r="O12" s="8">
        <v>0</v>
      </c>
      <c r="P12" s="8">
        <v>2</v>
      </c>
      <c r="Q12" s="8">
        <v>0</v>
      </c>
      <c r="R12" s="8">
        <v>0</v>
      </c>
      <c r="S12" s="8">
        <v>0</v>
      </c>
      <c r="T12" s="8">
        <v>1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10">
        <f t="shared" si="0"/>
        <v>5</v>
      </c>
      <c r="AF12" s="25">
        <f>M12/AE12</f>
        <v>0.4</v>
      </c>
    </row>
    <row r="13" spans="1:32" ht="12.75">
      <c r="A13" s="28" t="s">
        <v>104</v>
      </c>
      <c r="B13" s="4">
        <v>1053</v>
      </c>
      <c r="C13" s="8">
        <v>0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3</v>
      </c>
      <c r="M13" s="8">
        <v>0</v>
      </c>
      <c r="N13" s="13">
        <v>0</v>
      </c>
      <c r="O13" s="8">
        <v>0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10">
        <f t="shared" si="0"/>
        <v>6</v>
      </c>
      <c r="AF13" s="25">
        <f>N13/AE13</f>
        <v>0</v>
      </c>
    </row>
    <row r="14" spans="1:32" ht="12.75">
      <c r="A14" s="28" t="s">
        <v>60</v>
      </c>
      <c r="B14" s="4">
        <v>1055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10">
        <f t="shared" si="0"/>
        <v>0</v>
      </c>
      <c r="AF14" s="25" t="e">
        <f>O14/AE14</f>
        <v>#DIV/0!</v>
      </c>
    </row>
    <row r="15" spans="1:32" ht="12.75">
      <c r="A15" s="28" t="s">
        <v>105</v>
      </c>
      <c r="B15" s="4">
        <v>1056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2</v>
      </c>
      <c r="M15" s="8">
        <v>2</v>
      </c>
      <c r="N15" s="8">
        <v>0</v>
      </c>
      <c r="O15" s="8">
        <v>0</v>
      </c>
      <c r="P15" s="13">
        <v>7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10">
        <f t="shared" si="0"/>
        <v>13</v>
      </c>
      <c r="AF15" s="25">
        <f>P15/AE15</f>
        <v>0.5384615384615384</v>
      </c>
    </row>
    <row r="16" spans="1:32" ht="12.75">
      <c r="A16" s="28" t="s">
        <v>106</v>
      </c>
      <c r="B16" s="4">
        <v>1060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10">
        <f t="shared" si="0"/>
        <v>2</v>
      </c>
      <c r="AF16" s="25">
        <f>Q16/AE16</f>
        <v>0</v>
      </c>
    </row>
    <row r="17" spans="1:32" ht="12.75">
      <c r="A17" s="28" t="s">
        <v>63</v>
      </c>
      <c r="B17" s="4">
        <v>1063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1</v>
      </c>
      <c r="AE17" s="10">
        <f t="shared" si="0"/>
        <v>3</v>
      </c>
      <c r="AF17" s="25">
        <f>R17/AE17</f>
        <v>0</v>
      </c>
    </row>
    <row r="18" spans="1:32" ht="12.75">
      <c r="A18" s="28" t="s">
        <v>107</v>
      </c>
      <c r="B18" s="4">
        <v>1065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10">
        <f t="shared" si="0"/>
        <v>1</v>
      </c>
      <c r="AF18" s="25">
        <f>S18/AE18</f>
        <v>0</v>
      </c>
    </row>
    <row r="19" spans="1:32" ht="12.75">
      <c r="A19" s="28" t="s">
        <v>108</v>
      </c>
      <c r="B19" s="4">
        <v>1068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2</v>
      </c>
      <c r="I19" s="8">
        <v>0</v>
      </c>
      <c r="J19" s="8">
        <v>0</v>
      </c>
      <c r="K19" s="8">
        <v>0</v>
      </c>
      <c r="L19" s="8">
        <v>0</v>
      </c>
      <c r="M19" s="8">
        <v>3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1</v>
      </c>
      <c r="AB19" s="8">
        <v>0</v>
      </c>
      <c r="AC19" s="8">
        <v>0</v>
      </c>
      <c r="AD19" s="8">
        <v>0</v>
      </c>
      <c r="AE19" s="10">
        <f t="shared" si="0"/>
        <v>7</v>
      </c>
      <c r="AF19" s="25">
        <f>T19/AE19</f>
        <v>0.14285714285714285</v>
      </c>
    </row>
    <row r="20" spans="1:32" ht="12.75">
      <c r="A20" s="28" t="s">
        <v>109</v>
      </c>
      <c r="B20" s="4">
        <v>1083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1</v>
      </c>
      <c r="AC20" s="8">
        <v>0</v>
      </c>
      <c r="AD20" s="8">
        <v>0</v>
      </c>
      <c r="AE20" s="10">
        <f t="shared" si="0"/>
        <v>1</v>
      </c>
      <c r="AF20" s="25">
        <f>U20/AE20</f>
        <v>0</v>
      </c>
    </row>
    <row r="21" spans="1:32" ht="12.75">
      <c r="A21" s="28" t="s">
        <v>69</v>
      </c>
      <c r="B21" s="4">
        <v>1125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3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10">
        <f t="shared" si="0"/>
        <v>3</v>
      </c>
      <c r="AF21" s="25">
        <f>V21/AE21</f>
        <v>0</v>
      </c>
    </row>
    <row r="22" spans="1:32" ht="12.75">
      <c r="A22" s="28" t="s">
        <v>110</v>
      </c>
      <c r="B22" s="4">
        <v>1138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10">
        <f t="shared" si="0"/>
        <v>1</v>
      </c>
      <c r="AF22" s="25">
        <f>W22/AE22</f>
        <v>0</v>
      </c>
    </row>
    <row r="23" spans="1:32" ht="12.75">
      <c r="A23" s="28" t="s">
        <v>70</v>
      </c>
      <c r="B23" s="4">
        <v>1139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10">
        <f t="shared" si="0"/>
        <v>1</v>
      </c>
      <c r="AF23" s="25">
        <f>X23/AE23</f>
        <v>0</v>
      </c>
    </row>
    <row r="24" spans="1:32" ht="12.75">
      <c r="A24" s="28" t="s">
        <v>72</v>
      </c>
      <c r="B24" s="4">
        <v>1156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7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10">
        <f t="shared" si="0"/>
        <v>8</v>
      </c>
      <c r="AF24" s="25">
        <f>Y24/AE24</f>
        <v>0.875</v>
      </c>
    </row>
    <row r="25" spans="1:32" ht="12.75">
      <c r="A25" s="28" t="s">
        <v>111</v>
      </c>
      <c r="B25" s="4">
        <v>1157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10">
        <f t="shared" si="0"/>
        <v>0</v>
      </c>
      <c r="AF25" s="25" t="e">
        <f>Z25/AE25</f>
        <v>#DIV/0!</v>
      </c>
    </row>
    <row r="26" spans="1:32" ht="12.75">
      <c r="A26" s="28" t="s">
        <v>112</v>
      </c>
      <c r="B26" s="4">
        <v>1158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1</v>
      </c>
      <c r="AB26" s="8">
        <v>0</v>
      </c>
      <c r="AC26" s="8">
        <v>0</v>
      </c>
      <c r="AD26" s="8">
        <v>0</v>
      </c>
      <c r="AE26" s="10">
        <f t="shared" si="0"/>
        <v>3</v>
      </c>
      <c r="AF26" s="25">
        <f>AA26/AE26</f>
        <v>0.3333333333333333</v>
      </c>
    </row>
    <row r="27" spans="1:32" ht="12.75">
      <c r="A27" s="28" t="s">
        <v>77</v>
      </c>
      <c r="B27" s="4">
        <v>1174</v>
      </c>
      <c r="C27" s="8">
        <v>0</v>
      </c>
      <c r="D27" s="8">
        <v>4</v>
      </c>
      <c r="E27" s="8">
        <v>0</v>
      </c>
      <c r="F27" s="8">
        <v>0</v>
      </c>
      <c r="G27" s="8">
        <v>0</v>
      </c>
      <c r="H27" s="8">
        <v>0</v>
      </c>
      <c r="I27" s="8">
        <v>1</v>
      </c>
      <c r="J27" s="8">
        <v>4</v>
      </c>
      <c r="K27" s="8">
        <v>17</v>
      </c>
      <c r="L27" s="8">
        <v>1</v>
      </c>
      <c r="M27" s="8">
        <v>2</v>
      </c>
      <c r="N27" s="8">
        <v>0</v>
      </c>
      <c r="O27" s="8">
        <v>0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1</v>
      </c>
      <c r="AB27" s="13">
        <v>11</v>
      </c>
      <c r="AC27" s="8">
        <v>0</v>
      </c>
      <c r="AD27" s="8">
        <v>1</v>
      </c>
      <c r="AE27" s="10">
        <f t="shared" si="0"/>
        <v>43</v>
      </c>
      <c r="AF27" s="25">
        <f>AB27/AE27</f>
        <v>0.2558139534883721</v>
      </c>
    </row>
    <row r="28" spans="1:32" ht="12.75">
      <c r="A28" s="28" t="s">
        <v>113</v>
      </c>
      <c r="B28" s="4">
        <v>1175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0</v>
      </c>
      <c r="N28" s="8">
        <v>0</v>
      </c>
      <c r="O28" s="8">
        <v>1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10">
        <f t="shared" si="0"/>
        <v>2</v>
      </c>
      <c r="AF28" s="25">
        <f>AC28/AE28</f>
        <v>0</v>
      </c>
    </row>
    <row r="29" spans="1:32" ht="12.75">
      <c r="A29" s="28" t="s">
        <v>114</v>
      </c>
      <c r="B29" s="4">
        <v>1178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3</v>
      </c>
      <c r="J29" s="8">
        <v>0</v>
      </c>
      <c r="K29" s="8">
        <v>3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0</v>
      </c>
      <c r="AD29" s="13">
        <v>3</v>
      </c>
      <c r="AE29" s="10">
        <f t="shared" si="0"/>
        <v>10</v>
      </c>
      <c r="AF29" s="25">
        <f>AD29/AE29</f>
        <v>0.3</v>
      </c>
    </row>
    <row r="30" spans="1:31" ht="39" customHeight="1" thickBot="1">
      <c r="A30" s="28"/>
      <c r="B30" s="3" t="s">
        <v>4</v>
      </c>
      <c r="C30" s="14">
        <f aca="true" t="shared" si="1" ref="C30:AD30">SUM(C2:C29)</f>
        <v>0</v>
      </c>
      <c r="D30" s="14">
        <f t="shared" si="1"/>
        <v>33</v>
      </c>
      <c r="E30" s="14">
        <f t="shared" si="1"/>
        <v>2</v>
      </c>
      <c r="F30" s="14">
        <f t="shared" si="1"/>
        <v>10</v>
      </c>
      <c r="G30" s="14">
        <f t="shared" si="1"/>
        <v>19</v>
      </c>
      <c r="H30" s="14">
        <f t="shared" si="1"/>
        <v>6</v>
      </c>
      <c r="I30" s="14">
        <f t="shared" si="1"/>
        <v>31</v>
      </c>
      <c r="J30" s="14">
        <f t="shared" si="1"/>
        <v>13</v>
      </c>
      <c r="K30" s="14">
        <f t="shared" si="1"/>
        <v>60</v>
      </c>
      <c r="L30" s="15">
        <f t="shared" si="1"/>
        <v>36</v>
      </c>
      <c r="M30" s="14">
        <f t="shared" si="1"/>
        <v>10</v>
      </c>
      <c r="N30" s="14">
        <f t="shared" si="1"/>
        <v>0</v>
      </c>
      <c r="O30" s="14">
        <f t="shared" si="1"/>
        <v>1</v>
      </c>
      <c r="P30" s="14">
        <f t="shared" si="1"/>
        <v>14</v>
      </c>
      <c r="Q30" s="14">
        <f t="shared" si="1"/>
        <v>0</v>
      </c>
      <c r="R30" s="14">
        <f t="shared" si="1"/>
        <v>0</v>
      </c>
      <c r="S30" s="14">
        <f t="shared" si="1"/>
        <v>0</v>
      </c>
      <c r="T30" s="14">
        <f t="shared" si="1"/>
        <v>3</v>
      </c>
      <c r="U30" s="14">
        <f t="shared" si="1"/>
        <v>0</v>
      </c>
      <c r="V30" s="14">
        <f t="shared" si="1"/>
        <v>0</v>
      </c>
      <c r="W30" s="14">
        <f t="shared" si="1"/>
        <v>0</v>
      </c>
      <c r="X30" s="14">
        <f t="shared" si="1"/>
        <v>1</v>
      </c>
      <c r="Y30" s="14">
        <f t="shared" si="1"/>
        <v>10</v>
      </c>
      <c r="Z30" s="14">
        <f t="shared" si="1"/>
        <v>2</v>
      </c>
      <c r="AA30" s="14">
        <f t="shared" si="1"/>
        <v>17</v>
      </c>
      <c r="AB30" s="14">
        <f t="shared" si="1"/>
        <v>19</v>
      </c>
      <c r="AC30" s="14">
        <f t="shared" si="1"/>
        <v>0</v>
      </c>
      <c r="AD30" s="14">
        <f t="shared" si="1"/>
        <v>12</v>
      </c>
      <c r="AE30" s="12"/>
    </row>
    <row r="31" spans="2:30" ht="39" customHeight="1" thickBot="1">
      <c r="B31" s="22" t="s">
        <v>6</v>
      </c>
      <c r="C31" s="23" t="e">
        <f>C2/C30</f>
        <v>#DIV/0!</v>
      </c>
      <c r="D31" s="23">
        <f>D3/D30</f>
        <v>0.7272727272727273</v>
      </c>
      <c r="E31" s="23">
        <f>E4/E30</f>
        <v>0</v>
      </c>
      <c r="F31" s="23">
        <f>F5/F30</f>
        <v>1</v>
      </c>
      <c r="G31" s="23">
        <f>G6/G30</f>
        <v>0.47368421052631576</v>
      </c>
      <c r="H31" s="23">
        <f>H7/H30</f>
        <v>0</v>
      </c>
      <c r="I31" s="23">
        <f>I8/I30</f>
        <v>0.2903225806451613</v>
      </c>
      <c r="J31" s="23">
        <f>J9/J30</f>
        <v>0.46153846153846156</v>
      </c>
      <c r="K31" s="23">
        <f>K10/K30</f>
        <v>0.38333333333333336</v>
      </c>
      <c r="L31" s="23">
        <f>L11/L30</f>
        <v>0.5833333333333334</v>
      </c>
      <c r="M31" s="23">
        <f>M12/M30</f>
        <v>0.2</v>
      </c>
      <c r="N31" s="23" t="e">
        <f>N13/N30</f>
        <v>#DIV/0!</v>
      </c>
      <c r="O31" s="23">
        <f>O14/O30</f>
        <v>0</v>
      </c>
      <c r="P31" s="23">
        <f>P15/P30</f>
        <v>0.5</v>
      </c>
      <c r="Q31" s="23" t="e">
        <f>Q16/Q30</f>
        <v>#DIV/0!</v>
      </c>
      <c r="R31" s="23" t="e">
        <f>R17/R30</f>
        <v>#DIV/0!</v>
      </c>
      <c r="S31" s="23" t="e">
        <f>S18/S30</f>
        <v>#DIV/0!</v>
      </c>
      <c r="T31" s="23">
        <f>T19/T30</f>
        <v>0.3333333333333333</v>
      </c>
      <c r="U31" s="23" t="e">
        <f>U20/U30</f>
        <v>#DIV/0!</v>
      </c>
      <c r="V31" s="23" t="e">
        <f>V21/V30</f>
        <v>#DIV/0!</v>
      </c>
      <c r="W31" s="23" t="e">
        <f>W22/W30</f>
        <v>#DIV/0!</v>
      </c>
      <c r="X31" s="23">
        <f>X23/X30</f>
        <v>0</v>
      </c>
      <c r="Y31" s="23">
        <f>Y24/Y30</f>
        <v>0.7</v>
      </c>
      <c r="Z31" s="23">
        <f>Z25/Z30</f>
        <v>0</v>
      </c>
      <c r="AA31" s="23">
        <f>AA26/AA30</f>
        <v>0.058823529411764705</v>
      </c>
      <c r="AB31" s="23">
        <f>AB27/AB30</f>
        <v>0.5789473684210527</v>
      </c>
      <c r="AC31" s="23" t="e">
        <f>AC28/AC30</f>
        <v>#DIV/0!</v>
      </c>
      <c r="AD31" s="23">
        <f>AD29/AD30</f>
        <v>0.25</v>
      </c>
    </row>
    <row r="32" spans="2:30" ht="12.75">
      <c r="B32" s="5" t="s">
        <v>2</v>
      </c>
      <c r="C32" s="16">
        <f>C2</f>
        <v>0</v>
      </c>
      <c r="D32" s="16">
        <f>D3</f>
        <v>24</v>
      </c>
      <c r="E32" s="16">
        <f>E4</f>
        <v>0</v>
      </c>
      <c r="F32" s="16">
        <f>F5</f>
        <v>10</v>
      </c>
      <c r="G32" s="16">
        <f>G6</f>
        <v>9</v>
      </c>
      <c r="H32" s="16">
        <f>H7</f>
        <v>0</v>
      </c>
      <c r="I32" s="16">
        <f>I8</f>
        <v>9</v>
      </c>
      <c r="J32" s="16">
        <f>J9</f>
        <v>6</v>
      </c>
      <c r="K32" s="16">
        <f>K10</f>
        <v>23</v>
      </c>
      <c r="L32" s="17">
        <f>L11</f>
        <v>21</v>
      </c>
      <c r="M32" s="16">
        <f>M12</f>
        <v>2</v>
      </c>
      <c r="N32" s="16">
        <f>N13</f>
        <v>0</v>
      </c>
      <c r="O32" s="16">
        <f>O14</f>
        <v>0</v>
      </c>
      <c r="P32" s="16">
        <f>P15</f>
        <v>7</v>
      </c>
      <c r="Q32" s="16">
        <f>Q16</f>
        <v>0</v>
      </c>
      <c r="R32" s="16">
        <f>R17</f>
        <v>0</v>
      </c>
      <c r="S32" s="16">
        <f>S18</f>
        <v>0</v>
      </c>
      <c r="T32" s="16">
        <f>T19</f>
        <v>1</v>
      </c>
      <c r="U32" s="16">
        <f>U20</f>
        <v>0</v>
      </c>
      <c r="V32" s="16">
        <f>V21</f>
        <v>0</v>
      </c>
      <c r="W32" s="16">
        <f>W22</f>
        <v>0</v>
      </c>
      <c r="X32" s="16">
        <f>X23</f>
        <v>0</v>
      </c>
      <c r="Y32" s="16">
        <f>Y24</f>
        <v>7</v>
      </c>
      <c r="Z32" s="16">
        <f>Z25</f>
        <v>0</v>
      </c>
      <c r="AA32" s="16">
        <f>AA26</f>
        <v>1</v>
      </c>
      <c r="AB32" s="16">
        <f>AB27</f>
        <v>11</v>
      </c>
      <c r="AC32" s="16">
        <f>AC28</f>
        <v>0</v>
      </c>
      <c r="AD32" s="16">
        <f>AD29</f>
        <v>3</v>
      </c>
    </row>
    <row r="33" spans="4:5" ht="13.5" thickBot="1">
      <c r="D33" s="18">
        <f>SUM(AE2:AE29)</f>
        <v>299</v>
      </c>
      <c r="E33" s="27" t="s">
        <v>0</v>
      </c>
    </row>
    <row r="34" spans="4:5" ht="13.5" thickBot="1">
      <c r="D34" s="20">
        <f>SUM(C32:AD32)</f>
        <v>134</v>
      </c>
      <c r="E34" s="27" t="s">
        <v>1</v>
      </c>
    </row>
    <row r="36" spans="4:5" ht="12.75">
      <c r="D36" s="21">
        <f>D34/D33</f>
        <v>0.44816053511705684</v>
      </c>
      <c r="E36" s="26" t="s">
        <v>7</v>
      </c>
    </row>
    <row r="38" ht="12.75">
      <c r="B3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2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2" width="8.7109375" style="9" customWidth="1"/>
  </cols>
  <sheetData>
    <row r="1" spans="1:32" ht="99" customHeight="1">
      <c r="A1" s="28" t="s">
        <v>98</v>
      </c>
      <c r="B1" s="4" t="s">
        <v>9</v>
      </c>
      <c r="C1" s="8">
        <v>1008</v>
      </c>
      <c r="D1" s="8">
        <v>1018</v>
      </c>
      <c r="E1" s="8">
        <v>1035</v>
      </c>
      <c r="F1" s="8">
        <v>1036</v>
      </c>
      <c r="G1" s="8">
        <v>1037</v>
      </c>
      <c r="H1" s="8">
        <v>1038</v>
      </c>
      <c r="I1" s="8">
        <v>1039</v>
      </c>
      <c r="J1" s="8">
        <v>1041</v>
      </c>
      <c r="K1" s="8">
        <v>1042</v>
      </c>
      <c r="L1" s="8">
        <v>1045</v>
      </c>
      <c r="M1" s="8">
        <v>1046</v>
      </c>
      <c r="N1" s="8">
        <v>1053</v>
      </c>
      <c r="O1" s="8">
        <v>1055</v>
      </c>
      <c r="P1" s="8">
        <v>1056</v>
      </c>
      <c r="Q1" s="8">
        <v>1060</v>
      </c>
      <c r="R1" s="8">
        <v>1063</v>
      </c>
      <c r="S1" s="8">
        <v>1065</v>
      </c>
      <c r="T1" s="8">
        <v>1068</v>
      </c>
      <c r="U1" s="8">
        <v>1083</v>
      </c>
      <c r="V1" s="8">
        <v>1125</v>
      </c>
      <c r="W1" s="8">
        <v>1138</v>
      </c>
      <c r="X1" s="8">
        <v>1139</v>
      </c>
      <c r="Y1" s="8">
        <v>1156</v>
      </c>
      <c r="Z1" s="8">
        <v>1157</v>
      </c>
      <c r="AA1" s="8">
        <v>1158</v>
      </c>
      <c r="AB1" s="8">
        <v>1174</v>
      </c>
      <c r="AC1" s="8">
        <v>1175</v>
      </c>
      <c r="AD1" s="8">
        <v>1178</v>
      </c>
      <c r="AE1" s="2" t="s">
        <v>3</v>
      </c>
      <c r="AF1" s="24" t="s">
        <v>8</v>
      </c>
    </row>
    <row r="2" spans="1:32" ht="12.75">
      <c r="A2" s="28" t="s">
        <v>99</v>
      </c>
      <c r="B2" s="4">
        <v>1008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1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10">
        <f aca="true" t="shared" si="0" ref="AE2:AE29">SUM(C2:AD2)</f>
        <v>1</v>
      </c>
      <c r="AF2" s="25">
        <f>C2/AE2</f>
        <v>0</v>
      </c>
    </row>
    <row r="3" spans="1:32" ht="12.75">
      <c r="A3" s="28" t="s">
        <v>49</v>
      </c>
      <c r="B3" s="4">
        <v>1018</v>
      </c>
      <c r="C3" s="8">
        <v>0</v>
      </c>
      <c r="D3" s="13">
        <v>24</v>
      </c>
      <c r="E3" s="8">
        <v>0</v>
      </c>
      <c r="F3" s="8">
        <v>0</v>
      </c>
      <c r="G3" s="8">
        <v>4</v>
      </c>
      <c r="H3" s="8">
        <v>0</v>
      </c>
      <c r="I3" s="8">
        <v>0</v>
      </c>
      <c r="J3" s="8">
        <v>0</v>
      </c>
      <c r="K3" s="8">
        <v>0</v>
      </c>
      <c r="L3" s="8">
        <v>1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10">
        <f t="shared" si="0"/>
        <v>29</v>
      </c>
      <c r="AF3" s="25">
        <f>D3/AE3</f>
        <v>0.8275862068965517</v>
      </c>
    </row>
    <row r="4" spans="1:32" ht="12.75">
      <c r="A4" s="28" t="s">
        <v>100</v>
      </c>
      <c r="B4" s="4">
        <v>1035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10">
        <f t="shared" si="0"/>
        <v>0</v>
      </c>
      <c r="AF4" s="25" t="e">
        <f>E4/AE4</f>
        <v>#DIV/0!</v>
      </c>
    </row>
    <row r="5" spans="1:32" ht="12.75">
      <c r="A5" s="28" t="s">
        <v>50</v>
      </c>
      <c r="B5" s="4">
        <v>1036</v>
      </c>
      <c r="C5" s="8">
        <v>0</v>
      </c>
      <c r="D5" s="8">
        <v>0</v>
      </c>
      <c r="E5" s="8">
        <v>0</v>
      </c>
      <c r="F5" s="13">
        <v>13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1</v>
      </c>
      <c r="AA5" s="8">
        <v>8</v>
      </c>
      <c r="AB5" s="8">
        <v>0</v>
      </c>
      <c r="AC5" s="8">
        <v>0</v>
      </c>
      <c r="AD5" s="8">
        <v>0</v>
      </c>
      <c r="AE5" s="10">
        <f t="shared" si="0"/>
        <v>23</v>
      </c>
      <c r="AF5" s="25">
        <f>F5/AE5</f>
        <v>0.5652173913043478</v>
      </c>
    </row>
    <row r="6" spans="1:32" ht="12.75">
      <c r="A6" s="28" t="s">
        <v>51</v>
      </c>
      <c r="B6" s="4">
        <v>1037</v>
      </c>
      <c r="C6" s="8">
        <v>0</v>
      </c>
      <c r="D6" s="8">
        <v>0</v>
      </c>
      <c r="E6" s="8">
        <v>0</v>
      </c>
      <c r="F6" s="8">
        <v>0</v>
      </c>
      <c r="G6" s="13">
        <v>9</v>
      </c>
      <c r="H6" s="8">
        <v>0</v>
      </c>
      <c r="I6" s="8">
        <v>6</v>
      </c>
      <c r="J6" s="8">
        <v>0</v>
      </c>
      <c r="K6" s="8">
        <v>5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2</v>
      </c>
      <c r="AC6" s="8">
        <v>0</v>
      </c>
      <c r="AD6" s="8">
        <v>1</v>
      </c>
      <c r="AE6" s="10">
        <f t="shared" si="0"/>
        <v>23</v>
      </c>
      <c r="AF6" s="25">
        <f>G6/AE6</f>
        <v>0.391304347826087</v>
      </c>
    </row>
    <row r="7" spans="1:32" ht="12.75">
      <c r="A7" s="28" t="s">
        <v>101</v>
      </c>
      <c r="B7" s="4">
        <v>1038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2</v>
      </c>
      <c r="AB7" s="8">
        <v>0</v>
      </c>
      <c r="AC7" s="8">
        <v>0</v>
      </c>
      <c r="AD7" s="8">
        <v>0</v>
      </c>
      <c r="AE7" s="10">
        <f t="shared" si="0"/>
        <v>4</v>
      </c>
      <c r="AF7" s="25">
        <f>H7/AE7</f>
        <v>0</v>
      </c>
    </row>
    <row r="8" spans="1:32" ht="12.75">
      <c r="A8" s="28" t="s">
        <v>53</v>
      </c>
      <c r="B8" s="4">
        <v>1039</v>
      </c>
      <c r="C8" s="8">
        <v>0</v>
      </c>
      <c r="D8" s="8">
        <v>0</v>
      </c>
      <c r="E8" s="8">
        <v>2</v>
      </c>
      <c r="F8" s="8">
        <v>0</v>
      </c>
      <c r="G8" s="8">
        <v>4</v>
      </c>
      <c r="H8" s="8">
        <v>0</v>
      </c>
      <c r="I8" s="13">
        <v>8</v>
      </c>
      <c r="J8" s="8">
        <v>0</v>
      </c>
      <c r="K8" s="8">
        <v>5</v>
      </c>
      <c r="L8" s="8">
        <v>2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1</v>
      </c>
      <c r="Z8" s="8">
        <v>0</v>
      </c>
      <c r="AA8" s="8">
        <v>0</v>
      </c>
      <c r="AB8" s="8">
        <v>0</v>
      </c>
      <c r="AC8" s="8">
        <v>0</v>
      </c>
      <c r="AD8" s="8">
        <v>3</v>
      </c>
      <c r="AE8" s="10">
        <f t="shared" si="0"/>
        <v>25</v>
      </c>
      <c r="AF8" s="25">
        <f>I8/AE8</f>
        <v>0.32</v>
      </c>
    </row>
    <row r="9" spans="1:32" ht="12.75">
      <c r="A9" s="28" t="s">
        <v>102</v>
      </c>
      <c r="B9" s="4">
        <v>1041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6</v>
      </c>
      <c r="K9" s="8">
        <v>3</v>
      </c>
      <c r="L9" s="8">
        <v>0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1</v>
      </c>
      <c r="AC9" s="8">
        <v>0</v>
      </c>
      <c r="AD9" s="8">
        <v>0</v>
      </c>
      <c r="AE9" s="10">
        <f t="shared" si="0"/>
        <v>12</v>
      </c>
      <c r="AF9" s="25">
        <f>J9/AE9</f>
        <v>0.5</v>
      </c>
    </row>
    <row r="10" spans="1:32" ht="12.75">
      <c r="A10" s="28" t="s">
        <v>55</v>
      </c>
      <c r="B10" s="4">
        <v>1042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2</v>
      </c>
      <c r="I10" s="8">
        <v>9</v>
      </c>
      <c r="J10" s="8">
        <v>1</v>
      </c>
      <c r="K10" s="13">
        <v>26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3</v>
      </c>
      <c r="AC10" s="8">
        <v>0</v>
      </c>
      <c r="AD10" s="8">
        <v>3</v>
      </c>
      <c r="AE10" s="10">
        <f t="shared" si="0"/>
        <v>44</v>
      </c>
      <c r="AF10" s="25">
        <f>K10/AE10</f>
        <v>0.5909090909090909</v>
      </c>
    </row>
    <row r="11" spans="1:32" s="1" customFormat="1" ht="12.75">
      <c r="A11" s="29" t="s">
        <v>56</v>
      </c>
      <c r="B11" s="4">
        <v>1045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4</v>
      </c>
      <c r="L11" s="13">
        <v>22</v>
      </c>
      <c r="M11" s="8">
        <v>0</v>
      </c>
      <c r="N11" s="8">
        <v>1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11">
        <f t="shared" si="0"/>
        <v>29</v>
      </c>
      <c r="AF11" s="25">
        <f>L11/AE11</f>
        <v>0.7586206896551724</v>
      </c>
    </row>
    <row r="12" spans="1:32" ht="12.75">
      <c r="A12" s="28" t="s">
        <v>103</v>
      </c>
      <c r="B12" s="4">
        <v>1046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2</v>
      </c>
      <c r="N12" s="8">
        <v>0</v>
      </c>
      <c r="O12" s="8">
        <v>0</v>
      </c>
      <c r="P12" s="8">
        <v>2</v>
      </c>
      <c r="Q12" s="8">
        <v>0</v>
      </c>
      <c r="R12" s="8">
        <v>0</v>
      </c>
      <c r="S12" s="8">
        <v>0</v>
      </c>
      <c r="T12" s="8">
        <v>1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10">
        <f t="shared" si="0"/>
        <v>5</v>
      </c>
      <c r="AF12" s="25">
        <f>M12/AE12</f>
        <v>0.4</v>
      </c>
    </row>
    <row r="13" spans="1:32" ht="12.75">
      <c r="A13" s="28" t="s">
        <v>104</v>
      </c>
      <c r="B13" s="4">
        <v>1053</v>
      </c>
      <c r="C13" s="8">
        <v>0</v>
      </c>
      <c r="D13" s="8">
        <v>4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2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10">
        <f t="shared" si="0"/>
        <v>6</v>
      </c>
      <c r="AF13" s="25">
        <f>N13/AE13</f>
        <v>0</v>
      </c>
    </row>
    <row r="14" spans="1:32" ht="12.75">
      <c r="A14" s="28" t="s">
        <v>60</v>
      </c>
      <c r="B14" s="4">
        <v>1055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10">
        <f t="shared" si="0"/>
        <v>0</v>
      </c>
      <c r="AF14" s="25" t="e">
        <f>O14/AE14</f>
        <v>#DIV/0!</v>
      </c>
    </row>
    <row r="15" spans="1:32" ht="12.75">
      <c r="A15" s="28" t="s">
        <v>105</v>
      </c>
      <c r="B15" s="4">
        <v>1056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2</v>
      </c>
      <c r="M15" s="8">
        <v>2</v>
      </c>
      <c r="N15" s="8">
        <v>0</v>
      </c>
      <c r="O15" s="8">
        <v>0</v>
      </c>
      <c r="P15" s="13">
        <v>7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10">
        <f t="shared" si="0"/>
        <v>13</v>
      </c>
      <c r="AF15" s="25">
        <f>P15/AE15</f>
        <v>0.5384615384615384</v>
      </c>
    </row>
    <row r="16" spans="1:32" ht="12.75">
      <c r="A16" s="28" t="s">
        <v>106</v>
      </c>
      <c r="B16" s="4">
        <v>1060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2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10">
        <f t="shared" si="0"/>
        <v>2</v>
      </c>
      <c r="AF16" s="25">
        <f>Q16/AE16</f>
        <v>0</v>
      </c>
    </row>
    <row r="17" spans="1:32" ht="12.75">
      <c r="A17" s="28" t="s">
        <v>63</v>
      </c>
      <c r="B17" s="4">
        <v>1063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1</v>
      </c>
      <c r="AE17" s="10">
        <f t="shared" si="0"/>
        <v>3</v>
      </c>
      <c r="AF17" s="25">
        <f>R17/AE17</f>
        <v>0</v>
      </c>
    </row>
    <row r="18" spans="1:32" ht="12.75">
      <c r="A18" s="28" t="s">
        <v>107</v>
      </c>
      <c r="B18" s="4">
        <v>1065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10">
        <f t="shared" si="0"/>
        <v>1</v>
      </c>
      <c r="AF18" s="25">
        <f>S18/AE18</f>
        <v>0</v>
      </c>
    </row>
    <row r="19" spans="1:32" ht="12.75">
      <c r="A19" s="28" t="s">
        <v>108</v>
      </c>
      <c r="B19" s="4">
        <v>1068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2</v>
      </c>
      <c r="I19" s="8">
        <v>0</v>
      </c>
      <c r="J19" s="8">
        <v>0</v>
      </c>
      <c r="K19" s="8">
        <v>0</v>
      </c>
      <c r="L19" s="8">
        <v>0</v>
      </c>
      <c r="M19" s="8">
        <v>3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10">
        <f t="shared" si="0"/>
        <v>7</v>
      </c>
      <c r="AF19" s="25">
        <f>T19/AE19</f>
        <v>0.2857142857142857</v>
      </c>
    </row>
    <row r="20" spans="1:32" ht="12.75">
      <c r="A20" s="28" t="s">
        <v>109</v>
      </c>
      <c r="B20" s="4">
        <v>1083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1</v>
      </c>
      <c r="AC20" s="8">
        <v>0</v>
      </c>
      <c r="AD20" s="8">
        <v>0</v>
      </c>
      <c r="AE20" s="10">
        <f t="shared" si="0"/>
        <v>1</v>
      </c>
      <c r="AF20" s="25">
        <f>U20/AE20</f>
        <v>0</v>
      </c>
    </row>
    <row r="21" spans="1:32" ht="12.75">
      <c r="A21" s="28" t="s">
        <v>69</v>
      </c>
      <c r="B21" s="4">
        <v>1125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3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10">
        <f t="shared" si="0"/>
        <v>3</v>
      </c>
      <c r="AF21" s="25">
        <f>V21/AE21</f>
        <v>0</v>
      </c>
    </row>
    <row r="22" spans="1:32" ht="12.75">
      <c r="A22" s="28" t="s">
        <v>110</v>
      </c>
      <c r="B22" s="4">
        <v>1138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10">
        <f t="shared" si="0"/>
        <v>1</v>
      </c>
      <c r="AF22" s="25">
        <f>W22/AE22</f>
        <v>0</v>
      </c>
    </row>
    <row r="23" spans="1:32" ht="12.75">
      <c r="A23" s="28" t="s">
        <v>70</v>
      </c>
      <c r="B23" s="4">
        <v>1139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10">
        <f t="shared" si="0"/>
        <v>1</v>
      </c>
      <c r="AF23" s="25">
        <f>X23/AE23</f>
        <v>0</v>
      </c>
    </row>
    <row r="24" spans="1:32" ht="12.75">
      <c r="A24" s="28" t="s">
        <v>72</v>
      </c>
      <c r="B24" s="4">
        <v>1156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6</v>
      </c>
      <c r="Z24" s="8">
        <v>0</v>
      </c>
      <c r="AA24" s="8">
        <v>0</v>
      </c>
      <c r="AB24" s="8">
        <v>0</v>
      </c>
      <c r="AC24" s="8">
        <v>0</v>
      </c>
      <c r="AD24" s="8">
        <v>1</v>
      </c>
      <c r="AE24" s="10">
        <f t="shared" si="0"/>
        <v>8</v>
      </c>
      <c r="AF24" s="25">
        <f>Y24/AE24</f>
        <v>0.75</v>
      </c>
    </row>
    <row r="25" spans="1:32" ht="12.75">
      <c r="A25" s="28" t="s">
        <v>111</v>
      </c>
      <c r="B25" s="4">
        <v>1157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10">
        <f t="shared" si="0"/>
        <v>0</v>
      </c>
      <c r="AF25" s="25" t="e">
        <f>Z25/AE25</f>
        <v>#DIV/0!</v>
      </c>
    </row>
    <row r="26" spans="1:32" ht="12.75">
      <c r="A26" s="28" t="s">
        <v>112</v>
      </c>
      <c r="B26" s="4">
        <v>1158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1</v>
      </c>
      <c r="AB26" s="8">
        <v>0</v>
      </c>
      <c r="AC26" s="8">
        <v>0</v>
      </c>
      <c r="AD26" s="8">
        <v>0</v>
      </c>
      <c r="AE26" s="10">
        <f t="shared" si="0"/>
        <v>3</v>
      </c>
      <c r="AF26" s="25">
        <f>AA26/AE26</f>
        <v>0.3333333333333333</v>
      </c>
    </row>
    <row r="27" spans="1:32" ht="12.75">
      <c r="A27" s="28" t="s">
        <v>77</v>
      </c>
      <c r="B27" s="4">
        <v>1174</v>
      </c>
      <c r="C27" s="8">
        <v>0</v>
      </c>
      <c r="D27" s="8">
        <v>5</v>
      </c>
      <c r="E27" s="8">
        <v>0</v>
      </c>
      <c r="F27" s="8">
        <v>0</v>
      </c>
      <c r="G27" s="8">
        <v>0</v>
      </c>
      <c r="H27" s="8">
        <v>0</v>
      </c>
      <c r="I27" s="8">
        <v>1</v>
      </c>
      <c r="J27" s="8">
        <v>4</v>
      </c>
      <c r="K27" s="8">
        <v>17</v>
      </c>
      <c r="L27" s="8">
        <v>0</v>
      </c>
      <c r="M27" s="8">
        <v>3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12</v>
      </c>
      <c r="AC27" s="8">
        <v>0</v>
      </c>
      <c r="AD27" s="8">
        <v>1</v>
      </c>
      <c r="AE27" s="10">
        <f t="shared" si="0"/>
        <v>43</v>
      </c>
      <c r="AF27" s="25">
        <f>AB27/AE27</f>
        <v>0.27906976744186046</v>
      </c>
    </row>
    <row r="28" spans="1:32" ht="12.75">
      <c r="A28" s="28" t="s">
        <v>113</v>
      </c>
      <c r="B28" s="4">
        <v>1175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2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10">
        <f t="shared" si="0"/>
        <v>2</v>
      </c>
      <c r="AF28" s="25">
        <f>AC28/AE28</f>
        <v>0</v>
      </c>
    </row>
    <row r="29" spans="1:32" ht="12.75">
      <c r="A29" s="28" t="s">
        <v>114</v>
      </c>
      <c r="B29" s="4">
        <v>1178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4</v>
      </c>
      <c r="J29" s="8">
        <v>0</v>
      </c>
      <c r="K29" s="8">
        <v>3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0</v>
      </c>
      <c r="AD29" s="13">
        <v>2</v>
      </c>
      <c r="AE29" s="10">
        <f t="shared" si="0"/>
        <v>10</v>
      </c>
      <c r="AF29" s="25">
        <f>AD29/AE29</f>
        <v>0.2</v>
      </c>
    </row>
    <row r="30" spans="1:31" ht="39" customHeight="1" thickBot="1">
      <c r="A30" s="28"/>
      <c r="B30" s="3" t="s">
        <v>4</v>
      </c>
      <c r="C30" s="14">
        <f aca="true" t="shared" si="1" ref="C30:AD30">SUM(C2:C29)</f>
        <v>0</v>
      </c>
      <c r="D30" s="14">
        <f t="shared" si="1"/>
        <v>34</v>
      </c>
      <c r="E30" s="14">
        <f t="shared" si="1"/>
        <v>2</v>
      </c>
      <c r="F30" s="14">
        <f t="shared" si="1"/>
        <v>13</v>
      </c>
      <c r="G30" s="14">
        <f t="shared" si="1"/>
        <v>18</v>
      </c>
      <c r="H30" s="14">
        <f t="shared" si="1"/>
        <v>5</v>
      </c>
      <c r="I30" s="14">
        <f t="shared" si="1"/>
        <v>31</v>
      </c>
      <c r="J30" s="14">
        <f t="shared" si="1"/>
        <v>13</v>
      </c>
      <c r="K30" s="14">
        <f t="shared" si="1"/>
        <v>64</v>
      </c>
      <c r="L30" s="15">
        <f t="shared" si="1"/>
        <v>38</v>
      </c>
      <c r="M30" s="14">
        <f t="shared" si="1"/>
        <v>10</v>
      </c>
      <c r="N30" s="14">
        <f t="shared" si="1"/>
        <v>1</v>
      </c>
      <c r="O30" s="14">
        <f t="shared" si="1"/>
        <v>0</v>
      </c>
      <c r="P30" s="14">
        <f t="shared" si="1"/>
        <v>12</v>
      </c>
      <c r="Q30" s="14">
        <f t="shared" si="1"/>
        <v>0</v>
      </c>
      <c r="R30" s="14">
        <f t="shared" si="1"/>
        <v>0</v>
      </c>
      <c r="S30" s="14">
        <f t="shared" si="1"/>
        <v>0</v>
      </c>
      <c r="T30" s="14">
        <f t="shared" si="1"/>
        <v>5</v>
      </c>
      <c r="U30" s="14">
        <f t="shared" si="1"/>
        <v>0</v>
      </c>
      <c r="V30" s="14">
        <f t="shared" si="1"/>
        <v>0</v>
      </c>
      <c r="W30" s="14">
        <f t="shared" si="1"/>
        <v>0</v>
      </c>
      <c r="X30" s="14">
        <f t="shared" si="1"/>
        <v>1</v>
      </c>
      <c r="Y30" s="14">
        <f t="shared" si="1"/>
        <v>8</v>
      </c>
      <c r="Z30" s="14">
        <f t="shared" si="1"/>
        <v>1</v>
      </c>
      <c r="AA30" s="14">
        <f t="shared" si="1"/>
        <v>11</v>
      </c>
      <c r="AB30" s="14">
        <f t="shared" si="1"/>
        <v>20</v>
      </c>
      <c r="AC30" s="14">
        <f t="shared" si="1"/>
        <v>0</v>
      </c>
      <c r="AD30" s="14">
        <f t="shared" si="1"/>
        <v>12</v>
      </c>
      <c r="AE30" s="12"/>
    </row>
    <row r="31" spans="2:30" ht="39" customHeight="1" thickBot="1">
      <c r="B31" s="22" t="s">
        <v>6</v>
      </c>
      <c r="C31" s="23" t="e">
        <f>C2/C30</f>
        <v>#DIV/0!</v>
      </c>
      <c r="D31" s="23">
        <f>D3/D30</f>
        <v>0.7058823529411765</v>
      </c>
      <c r="E31" s="23">
        <f>E4/E30</f>
        <v>0</v>
      </c>
      <c r="F31" s="23">
        <f>F5/F30</f>
        <v>1</v>
      </c>
      <c r="G31" s="23">
        <f>G6/G30</f>
        <v>0.5</v>
      </c>
      <c r="H31" s="23">
        <f>H7/H30</f>
        <v>0</v>
      </c>
      <c r="I31" s="23">
        <f>I8/I30</f>
        <v>0.25806451612903225</v>
      </c>
      <c r="J31" s="23">
        <f>J9/J30</f>
        <v>0.46153846153846156</v>
      </c>
      <c r="K31" s="23">
        <f>K10/K30</f>
        <v>0.40625</v>
      </c>
      <c r="L31" s="23">
        <f>L11/L30</f>
        <v>0.5789473684210527</v>
      </c>
      <c r="M31" s="23">
        <f>M12/M30</f>
        <v>0.2</v>
      </c>
      <c r="N31" s="23">
        <f>N13/N30</f>
        <v>0</v>
      </c>
      <c r="O31" s="23" t="e">
        <f>O14/O30</f>
        <v>#DIV/0!</v>
      </c>
      <c r="P31" s="23">
        <f>P15/P30</f>
        <v>0.5833333333333334</v>
      </c>
      <c r="Q31" s="23" t="e">
        <f>Q16/Q30</f>
        <v>#DIV/0!</v>
      </c>
      <c r="R31" s="23" t="e">
        <f>R17/R30</f>
        <v>#DIV/0!</v>
      </c>
      <c r="S31" s="23" t="e">
        <f>S18/S30</f>
        <v>#DIV/0!</v>
      </c>
      <c r="T31" s="23">
        <f>T19/T30</f>
        <v>0.4</v>
      </c>
      <c r="U31" s="23" t="e">
        <f>U20/U30</f>
        <v>#DIV/0!</v>
      </c>
      <c r="V31" s="23" t="e">
        <f>V21/V30</f>
        <v>#DIV/0!</v>
      </c>
      <c r="W31" s="23" t="e">
        <f>W22/W30</f>
        <v>#DIV/0!</v>
      </c>
      <c r="X31" s="23">
        <f>X23/X30</f>
        <v>0</v>
      </c>
      <c r="Y31" s="23">
        <f>Y24/Y30</f>
        <v>0.75</v>
      </c>
      <c r="Z31" s="23">
        <f>Z25/Z30</f>
        <v>0</v>
      </c>
      <c r="AA31" s="23">
        <f>AA26/AA30</f>
        <v>0.09090909090909091</v>
      </c>
      <c r="AB31" s="23">
        <f>AB27/AB30</f>
        <v>0.6</v>
      </c>
      <c r="AC31" s="23" t="e">
        <f>AC28/AC30</f>
        <v>#DIV/0!</v>
      </c>
      <c r="AD31" s="23">
        <f>AD29/AD30</f>
        <v>0.16666666666666666</v>
      </c>
    </row>
    <row r="32" spans="2:30" ht="12.75">
      <c r="B32" s="5" t="s">
        <v>2</v>
      </c>
      <c r="C32" s="16">
        <f>C2</f>
        <v>0</v>
      </c>
      <c r="D32" s="16">
        <f>D3</f>
        <v>24</v>
      </c>
      <c r="E32" s="16">
        <f>E4</f>
        <v>0</v>
      </c>
      <c r="F32" s="16">
        <f>F5</f>
        <v>13</v>
      </c>
      <c r="G32" s="16">
        <f>G6</f>
        <v>9</v>
      </c>
      <c r="H32" s="16">
        <f>H7</f>
        <v>0</v>
      </c>
      <c r="I32" s="16">
        <f>I8</f>
        <v>8</v>
      </c>
      <c r="J32" s="16">
        <f>J9</f>
        <v>6</v>
      </c>
      <c r="K32" s="16">
        <f>K10</f>
        <v>26</v>
      </c>
      <c r="L32" s="17">
        <f>L11</f>
        <v>22</v>
      </c>
      <c r="M32" s="16">
        <f>M12</f>
        <v>2</v>
      </c>
      <c r="N32" s="16">
        <f>N13</f>
        <v>0</v>
      </c>
      <c r="O32" s="16">
        <f>O14</f>
        <v>0</v>
      </c>
      <c r="P32" s="16">
        <f>P15</f>
        <v>7</v>
      </c>
      <c r="Q32" s="16">
        <f>Q16</f>
        <v>0</v>
      </c>
      <c r="R32" s="16">
        <f>R17</f>
        <v>0</v>
      </c>
      <c r="S32" s="16">
        <f>S18</f>
        <v>0</v>
      </c>
      <c r="T32" s="16">
        <f>T19</f>
        <v>2</v>
      </c>
      <c r="U32" s="16">
        <f>U20</f>
        <v>0</v>
      </c>
      <c r="V32" s="16">
        <f>V21</f>
        <v>0</v>
      </c>
      <c r="W32" s="16">
        <f>W22</f>
        <v>0</v>
      </c>
      <c r="X32" s="16">
        <f>X23</f>
        <v>0</v>
      </c>
      <c r="Y32" s="16">
        <f>Y24</f>
        <v>6</v>
      </c>
      <c r="Z32" s="16">
        <f>Z25</f>
        <v>0</v>
      </c>
      <c r="AA32" s="16">
        <f>AA26</f>
        <v>1</v>
      </c>
      <c r="AB32" s="16">
        <f>AB27</f>
        <v>12</v>
      </c>
      <c r="AC32" s="16">
        <f>AC28</f>
        <v>0</v>
      </c>
      <c r="AD32" s="16">
        <f>AD29</f>
        <v>2</v>
      </c>
    </row>
    <row r="33" spans="4:5" ht="13.5" thickBot="1">
      <c r="D33" s="18">
        <f>SUM(AE2:AE29)</f>
        <v>299</v>
      </c>
      <c r="E33" s="27" t="s">
        <v>0</v>
      </c>
    </row>
    <row r="34" spans="4:5" ht="13.5" thickBot="1">
      <c r="D34" s="20">
        <f>SUM(C32:AD32)</f>
        <v>140</v>
      </c>
      <c r="E34" s="27" t="s">
        <v>1</v>
      </c>
    </row>
    <row r="36" spans="4:5" ht="12.75">
      <c r="D36" s="21">
        <f>D34/D33</f>
        <v>0.4682274247491639</v>
      </c>
      <c r="E36" s="26" t="s">
        <v>7</v>
      </c>
    </row>
    <row r="38" ht="12.75">
      <c r="B3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83</v>
      </c>
      <c r="B1" s="4" t="s">
        <v>5</v>
      </c>
      <c r="C1" s="8">
        <v>2501</v>
      </c>
      <c r="D1" s="8">
        <v>2504</v>
      </c>
      <c r="E1" s="8">
        <v>2505</v>
      </c>
      <c r="F1" s="8">
        <v>2509</v>
      </c>
      <c r="G1" s="8">
        <v>2511</v>
      </c>
      <c r="H1" s="8">
        <v>2518</v>
      </c>
      <c r="I1" s="8">
        <v>2523</v>
      </c>
      <c r="J1" s="8">
        <v>2524</v>
      </c>
      <c r="K1" s="8">
        <v>2610</v>
      </c>
      <c r="L1" s="8">
        <v>2613</v>
      </c>
      <c r="M1" s="8">
        <v>2614</v>
      </c>
      <c r="N1" s="8">
        <v>2615</v>
      </c>
      <c r="O1" s="8">
        <v>2801</v>
      </c>
      <c r="P1" s="8">
        <v>2802</v>
      </c>
      <c r="Q1" s="2" t="s">
        <v>3</v>
      </c>
      <c r="R1" s="24" t="s">
        <v>8</v>
      </c>
    </row>
    <row r="2" spans="1:18" ht="12.75">
      <c r="A2" s="28" t="s">
        <v>84</v>
      </c>
      <c r="B2" s="4">
        <v>2501</v>
      </c>
      <c r="C2" s="13">
        <v>0</v>
      </c>
      <c r="D2" s="8">
        <v>0</v>
      </c>
      <c r="E2" s="8">
        <v>0</v>
      </c>
      <c r="F2" s="8">
        <v>0</v>
      </c>
      <c r="G2" s="8">
        <v>3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3</v>
      </c>
      <c r="R2" s="25">
        <f>C2/Q2</f>
        <v>0</v>
      </c>
    </row>
    <row r="3" spans="1:18" ht="12.75">
      <c r="A3" s="28" t="s">
        <v>85</v>
      </c>
      <c r="B3" s="4">
        <v>2504</v>
      </c>
      <c r="C3" s="8">
        <v>2</v>
      </c>
      <c r="D3" s="13">
        <v>107</v>
      </c>
      <c r="E3" s="8">
        <v>8</v>
      </c>
      <c r="F3" s="8">
        <v>3</v>
      </c>
      <c r="G3" s="8">
        <v>7</v>
      </c>
      <c r="H3" s="8">
        <v>2</v>
      </c>
      <c r="I3" s="8">
        <v>9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138</v>
      </c>
      <c r="R3" s="25">
        <f>D3/Q3</f>
        <v>0.7753623188405797</v>
      </c>
    </row>
    <row r="4" spans="1:18" ht="12.75">
      <c r="A4" s="28" t="s">
        <v>86</v>
      </c>
      <c r="B4" s="4">
        <v>2505</v>
      </c>
      <c r="C4" s="8">
        <v>0</v>
      </c>
      <c r="D4" s="8">
        <v>3</v>
      </c>
      <c r="E4" s="13">
        <v>8</v>
      </c>
      <c r="F4" s="8">
        <v>1</v>
      </c>
      <c r="G4" s="8">
        <v>0</v>
      </c>
      <c r="H4" s="8">
        <v>4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10">
        <f t="shared" si="0"/>
        <v>16</v>
      </c>
      <c r="R4" s="25">
        <f>E4/Q4</f>
        <v>0.5</v>
      </c>
    </row>
    <row r="5" spans="1:18" ht="12.75">
      <c r="A5" s="28" t="s">
        <v>87</v>
      </c>
      <c r="B5" s="4">
        <v>2509</v>
      </c>
      <c r="C5" s="8">
        <v>0</v>
      </c>
      <c r="D5" s="8">
        <v>0</v>
      </c>
      <c r="E5" s="8">
        <v>1</v>
      </c>
      <c r="F5" s="13">
        <v>14</v>
      </c>
      <c r="G5" s="8">
        <v>3</v>
      </c>
      <c r="H5" s="8">
        <v>0</v>
      </c>
      <c r="I5" s="8">
        <v>0</v>
      </c>
      <c r="J5" s="8">
        <v>0</v>
      </c>
      <c r="K5" s="8">
        <v>2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20</v>
      </c>
      <c r="R5" s="25">
        <f>F5/Q5</f>
        <v>0.7</v>
      </c>
    </row>
    <row r="6" spans="1:18" ht="12.75">
      <c r="A6" s="28" t="s">
        <v>88</v>
      </c>
      <c r="B6" s="4">
        <v>2511</v>
      </c>
      <c r="C6" s="8">
        <v>0</v>
      </c>
      <c r="D6" s="8">
        <v>8</v>
      </c>
      <c r="E6" s="8">
        <v>0</v>
      </c>
      <c r="F6" s="8">
        <v>2</v>
      </c>
      <c r="G6" s="13">
        <v>47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f t="shared" si="0"/>
        <v>58</v>
      </c>
      <c r="R6" s="25">
        <f>G6/Q6</f>
        <v>0.8103448275862069</v>
      </c>
    </row>
    <row r="7" spans="1:18" ht="12.75">
      <c r="A7" s="28" t="s">
        <v>89</v>
      </c>
      <c r="B7" s="4">
        <v>2518</v>
      </c>
      <c r="C7" s="8">
        <v>0</v>
      </c>
      <c r="D7" s="8">
        <v>2</v>
      </c>
      <c r="E7" s="8">
        <v>0</v>
      </c>
      <c r="F7" s="8">
        <v>1</v>
      </c>
      <c r="G7" s="8">
        <v>0</v>
      </c>
      <c r="H7" s="13">
        <v>8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0">
        <f t="shared" si="0"/>
        <v>11</v>
      </c>
      <c r="R7" s="25">
        <f>H7/Q7</f>
        <v>0.7272727272727273</v>
      </c>
    </row>
    <row r="8" spans="1:18" ht="12.75">
      <c r="A8" s="28" t="s">
        <v>90</v>
      </c>
      <c r="B8" s="4">
        <v>2523</v>
      </c>
      <c r="C8" s="8">
        <v>0</v>
      </c>
      <c r="D8" s="8">
        <v>8</v>
      </c>
      <c r="E8" s="8">
        <v>0</v>
      </c>
      <c r="F8" s="8">
        <v>0</v>
      </c>
      <c r="G8" s="8">
        <v>0</v>
      </c>
      <c r="H8" s="8">
        <v>12</v>
      </c>
      <c r="I8" s="13">
        <v>13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33</v>
      </c>
      <c r="R8" s="25">
        <f>I8/Q8</f>
        <v>0.3939393939393939</v>
      </c>
    </row>
    <row r="9" spans="1:18" ht="12.75">
      <c r="A9" s="28" t="s">
        <v>91</v>
      </c>
      <c r="B9" s="4">
        <v>2524</v>
      </c>
      <c r="C9" s="8">
        <v>0</v>
      </c>
      <c r="D9" s="8">
        <v>0</v>
      </c>
      <c r="E9" s="8">
        <v>0</v>
      </c>
      <c r="F9" s="8">
        <v>1</v>
      </c>
      <c r="G9" s="8">
        <v>5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6</v>
      </c>
      <c r="R9" s="25">
        <f>J9/Q9</f>
        <v>0</v>
      </c>
    </row>
    <row r="10" spans="1:18" ht="12.75">
      <c r="A10" s="28" t="s">
        <v>92</v>
      </c>
      <c r="B10" s="4">
        <v>2610</v>
      </c>
      <c r="C10" s="8">
        <v>0</v>
      </c>
      <c r="D10" s="8">
        <v>0</v>
      </c>
      <c r="E10" s="8">
        <v>2</v>
      </c>
      <c r="F10" s="8">
        <v>3</v>
      </c>
      <c r="G10" s="8">
        <v>0</v>
      </c>
      <c r="H10" s="8">
        <v>1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0">
        <f t="shared" si="0"/>
        <v>7</v>
      </c>
      <c r="R10" s="25">
        <f>K10/Q10</f>
        <v>0.14285714285714285</v>
      </c>
    </row>
    <row r="11" spans="1:18" s="1" customFormat="1" ht="12.75">
      <c r="A11" s="29" t="s">
        <v>93</v>
      </c>
      <c r="B11" s="4">
        <v>2613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11">
        <f t="shared" si="0"/>
        <v>1</v>
      </c>
      <c r="R11" s="25">
        <f>L11/Q11</f>
        <v>0</v>
      </c>
    </row>
    <row r="12" spans="1:18" ht="12.75">
      <c r="A12" s="28" t="s">
        <v>94</v>
      </c>
      <c r="B12" s="4">
        <v>2614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1</v>
      </c>
      <c r="P12" s="8">
        <v>0</v>
      </c>
      <c r="Q12" s="10">
        <f t="shared" si="0"/>
        <v>1</v>
      </c>
      <c r="R12" s="25">
        <f>M12/Q12</f>
        <v>0</v>
      </c>
    </row>
    <row r="13" spans="1:18" ht="12.75">
      <c r="A13" s="28" t="s">
        <v>95</v>
      </c>
      <c r="B13" s="4">
        <v>2615</v>
      </c>
      <c r="C13" s="8">
        <v>0</v>
      </c>
      <c r="D13" s="8">
        <v>0</v>
      </c>
      <c r="E13" s="8">
        <v>0</v>
      </c>
      <c r="F13" s="8">
        <v>0</v>
      </c>
      <c r="G13" s="8">
        <v>3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10">
        <f t="shared" si="0"/>
        <v>3</v>
      </c>
      <c r="R13" s="25">
        <f>N13/Q13</f>
        <v>0</v>
      </c>
    </row>
    <row r="14" spans="1:18" ht="12.75">
      <c r="A14" s="28" t="s">
        <v>96</v>
      </c>
      <c r="B14" s="4">
        <v>2801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10">
        <f t="shared" si="0"/>
        <v>1</v>
      </c>
      <c r="R14" s="25">
        <f>O14/Q14</f>
        <v>0</v>
      </c>
    </row>
    <row r="15" spans="1:18" ht="12.75">
      <c r="A15" s="28" t="s">
        <v>97</v>
      </c>
      <c r="B15" s="4">
        <v>2802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10">
        <f t="shared" si="0"/>
        <v>1</v>
      </c>
      <c r="R15" s="25">
        <f>P15/Q15</f>
        <v>0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2</v>
      </c>
      <c r="D16" s="14">
        <f t="shared" si="1"/>
        <v>129</v>
      </c>
      <c r="E16" s="14">
        <f t="shared" si="1"/>
        <v>19</v>
      </c>
      <c r="F16" s="14">
        <f t="shared" si="1"/>
        <v>25</v>
      </c>
      <c r="G16" s="14">
        <f t="shared" si="1"/>
        <v>69</v>
      </c>
      <c r="H16" s="14">
        <f t="shared" si="1"/>
        <v>29</v>
      </c>
      <c r="I16" s="14">
        <f t="shared" si="1"/>
        <v>22</v>
      </c>
      <c r="J16" s="14">
        <f t="shared" si="1"/>
        <v>0</v>
      </c>
      <c r="K16" s="14">
        <f t="shared" si="1"/>
        <v>3</v>
      </c>
      <c r="L16" s="15">
        <f t="shared" si="1"/>
        <v>0</v>
      </c>
      <c r="M16" s="14">
        <f t="shared" si="1"/>
        <v>0</v>
      </c>
      <c r="N16" s="14">
        <f t="shared" si="1"/>
        <v>0</v>
      </c>
      <c r="O16" s="14">
        <f t="shared" si="1"/>
        <v>1</v>
      </c>
      <c r="P16" s="14">
        <f t="shared" si="1"/>
        <v>0</v>
      </c>
      <c r="Q16" s="12"/>
    </row>
    <row r="17" spans="2:16" ht="39" customHeight="1" thickBot="1">
      <c r="B17" s="22" t="s">
        <v>6</v>
      </c>
      <c r="C17" s="23">
        <f>C2/C16</f>
        <v>0</v>
      </c>
      <c r="D17" s="23">
        <f>D3/D16</f>
        <v>0.8294573643410853</v>
      </c>
      <c r="E17" s="23">
        <f>E4/E16</f>
        <v>0.42105263157894735</v>
      </c>
      <c r="F17" s="23">
        <f>F5/F16</f>
        <v>0.56</v>
      </c>
      <c r="G17" s="23">
        <f>G6/G16</f>
        <v>0.6811594202898551</v>
      </c>
      <c r="H17" s="23">
        <f>H7/H16</f>
        <v>0.27586206896551724</v>
      </c>
      <c r="I17" s="23">
        <f>I8/I16</f>
        <v>0.5909090909090909</v>
      </c>
      <c r="J17" s="23" t="e">
        <f>J9/J16</f>
        <v>#DIV/0!</v>
      </c>
      <c r="K17" s="23">
        <f>K10/K16</f>
        <v>0.3333333333333333</v>
      </c>
      <c r="L17" s="23" t="e">
        <f>L11/L16</f>
        <v>#DIV/0!</v>
      </c>
      <c r="M17" s="23" t="e">
        <f>M12/M16</f>
        <v>#DIV/0!</v>
      </c>
      <c r="N17" s="23" t="e">
        <f>N13/N16</f>
        <v>#DIV/0!</v>
      </c>
      <c r="O17" s="23">
        <f>O14/O16</f>
        <v>0</v>
      </c>
      <c r="P17" s="23" t="e">
        <f>P15/P16</f>
        <v>#DIV/0!</v>
      </c>
    </row>
    <row r="18" spans="2:16" ht="12.75">
      <c r="B18" s="5" t="s">
        <v>2</v>
      </c>
      <c r="C18" s="16">
        <f>C2</f>
        <v>0</v>
      </c>
      <c r="D18" s="16">
        <f>D3</f>
        <v>107</v>
      </c>
      <c r="E18" s="16">
        <f>E4</f>
        <v>8</v>
      </c>
      <c r="F18" s="16">
        <f>F5</f>
        <v>14</v>
      </c>
      <c r="G18" s="16">
        <f>G6</f>
        <v>47</v>
      </c>
      <c r="H18" s="16">
        <f>H7</f>
        <v>8</v>
      </c>
      <c r="I18" s="16">
        <f>I8</f>
        <v>13</v>
      </c>
      <c r="J18" s="16">
        <f>J9</f>
        <v>0</v>
      </c>
      <c r="K18" s="16">
        <f>K10</f>
        <v>1</v>
      </c>
      <c r="L18" s="17">
        <f>L11</f>
        <v>0</v>
      </c>
      <c r="M18" s="16">
        <f>M12</f>
        <v>0</v>
      </c>
      <c r="N18" s="16">
        <f>N13</f>
        <v>0</v>
      </c>
      <c r="O18" s="16">
        <f>O14</f>
        <v>0</v>
      </c>
      <c r="P18" s="16">
        <f>P15</f>
        <v>0</v>
      </c>
    </row>
    <row r="19" spans="4:5" ht="13.5" thickBot="1">
      <c r="D19" s="18">
        <f>SUM(Q2:Q15)</f>
        <v>299</v>
      </c>
      <c r="E19" s="27" t="s">
        <v>0</v>
      </c>
    </row>
    <row r="20" spans="4:5" ht="13.5" thickBot="1">
      <c r="D20" s="20">
        <f>SUM(C18:P18)</f>
        <v>198</v>
      </c>
      <c r="E20" s="27" t="s">
        <v>1</v>
      </c>
    </row>
    <row r="22" spans="4:5" ht="12.75">
      <c r="D22" s="21">
        <f>D20/D19</f>
        <v>0.6622073578595318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2008-12-19T19:27:05Z</dcterms:modified>
  <cp:category/>
  <cp:version/>
  <cp:contentType/>
  <cp:contentStatus/>
</cp:coreProperties>
</file>