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<sst xmlns="http://schemas.openxmlformats.org/spreadsheetml/2006/main" count="257" uniqueCount="113">
  <si>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</si>
  <si>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</si>
  <si>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</si>
  <si>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</si>
  <si>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</si>
  <si>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</si>
  <si>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</si>
  <si>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</si>
  <si>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</si>
  <si>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</si>
  <si>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</si>
  <si>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211: White Fir</t>
  </si>
  <si>
    <t>SAF 243: Sierra Nevada Mixed Conifer</t>
  </si>
  <si>
    <t>SAF 246: California Black Oak</t>
  </si>
  <si>
    <t>SAF 247: Jeffrey Pine</t>
  </si>
  <si>
    <t>SAF 248: Knobcone pine</t>
  </si>
  <si>
    <t>SAF 249: Canyon Live Oak</t>
  </si>
  <si>
    <t>SAF 255: California Coast Live Oak</t>
  </si>
  <si>
    <t>SRM 201: Blue Oak Woodland</t>
  </si>
  <si>
    <t>SRM 203: Riparian Woodland</t>
  </si>
  <si>
    <t>SRM 204: Northern Coastal Shrub</t>
  </si>
  <si>
    <t>SRM 205: Coastal Sage Shrub</t>
  </si>
  <si>
    <t>SRM 206: Chamise Chaparral</t>
  </si>
  <si>
    <t>SRM 207: Scrub Oak Mixed Chaparral</t>
  </si>
  <si>
    <t>SRM 209: Montane Shrubland</t>
  </si>
  <si>
    <t>SRM 412: Juniper-Pinyon Woodland</t>
  </si>
  <si>
    <t>SRM 414: Salt Desert Shrub</t>
  </si>
  <si>
    <t>SRM 415: Curlleaf Mountain-Mahogany</t>
  </si>
  <si>
    <t>SRM 503: Arizona Chaparral</t>
  </si>
  <si>
    <t>SRM 506: Creosotebush-Bursage</t>
  </si>
  <si>
    <t>LF 52: Introduced Upland Vegetation - Shrub</t>
  </si>
  <si>
    <t>LF 54: Introduced Upland Vegetation - Herbaceous</t>
  </si>
  <si>
    <t>SAF/SRM Type Group Name</t>
  </si>
  <si>
    <t>Ponderosa Pine</t>
  </si>
  <si>
    <t>Fir-Spruce</t>
  </si>
  <si>
    <t>Lodgepole Pine</t>
  </si>
  <si>
    <t>Western Hardwoods</t>
  </si>
  <si>
    <t>Coastal Scrub</t>
  </si>
  <si>
    <t>Salt Desert Shrub</t>
  </si>
  <si>
    <t>Desert and Thorn Scrub</t>
  </si>
  <si>
    <t>Chaparral</t>
  </si>
  <si>
    <t>Pinyon-Juniper</t>
  </si>
  <si>
    <t>Riparian Woodland</t>
  </si>
  <si>
    <t>Introduced Shrubland</t>
  </si>
  <si>
    <t>Introduced Grassland and Forbland</t>
  </si>
  <si>
    <t>EVT Name</t>
  </si>
  <si>
    <t>Central and Southern California Mixed Evergreen Woodland</t>
  </si>
  <si>
    <t xml:space="preserve">Great Basin Pinyon-Juniper Woodland </t>
  </si>
  <si>
    <t>Mediterranean California Dry-Mesic Mixed Conifer Forest and Wood</t>
  </si>
  <si>
    <t>Mediterranean California Mesic Mixed Conifer Forest and Woodland</t>
  </si>
  <si>
    <t>Mediterranean California Mixed Oak Woodland</t>
  </si>
  <si>
    <t>California Montane Jeffrey Pine-(Ponderosa Pine) Woodland</t>
  </si>
  <si>
    <t xml:space="preserve">Mediterranean California Mesic Serpentine Woodland and Chaparral </t>
  </si>
  <si>
    <t>Inter-Mountain Basins Mountain Mahogany Woodland and Shrubland</t>
  </si>
  <si>
    <t xml:space="preserve">Sonora-Mojave Creosotebush-White Bursage Desert Scrub </t>
  </si>
  <si>
    <t xml:space="preserve">Sonora-Mojave Mixed Salt Desert Scrub </t>
  </si>
  <si>
    <t xml:space="preserve">Southern California Coastal Scrub </t>
  </si>
  <si>
    <t xml:space="preserve">California Mesic Chaparral </t>
  </si>
  <si>
    <t xml:space="preserve">California Montane Woodland and Chaparral </t>
  </si>
  <si>
    <t xml:space="preserve">California Xeric Serpentine Chaparral </t>
  </si>
  <si>
    <t xml:space="preserve">Sonora-Mojave Semi-Desert Chaparral </t>
  </si>
  <si>
    <t xml:space="preserve">Southern California Dry-Mesic Chaparral </t>
  </si>
  <si>
    <t>California Central Valley Mixed Oak Savanna</t>
  </si>
  <si>
    <t xml:space="preserve">Southern California Oak Woodland and Savanna </t>
  </si>
  <si>
    <t>Northern California Coastal Scrub</t>
  </si>
  <si>
    <t xml:space="preserve">California Montane Riparian Systems(Tree) </t>
  </si>
  <si>
    <t>North American Warm Desert Riparian Systems</t>
  </si>
  <si>
    <t xml:space="preserve">Introduced Upland Vegetation - Annual Grassland </t>
  </si>
  <si>
    <t xml:space="preserve">California Annual Grassland </t>
  </si>
  <si>
    <t>Introduced Shrubland Vegetation</t>
  </si>
  <si>
    <t>Similarity Group Name</t>
  </si>
  <si>
    <t>Barren</t>
  </si>
  <si>
    <t>Water/Snow/Ice</t>
  </si>
  <si>
    <t>Klamath and Mediterranean California Montane Forest</t>
  </si>
  <si>
    <t>InterMountain Basins Pinyon-Juniper Woodland and Montane Sagebrush</t>
  </si>
  <si>
    <t>California Central Valley and Mojave-Sonoran-Chihuahuan Riparian Systems</t>
  </si>
  <si>
    <t>North Pacific and Californian Montane Riparian and Swamp</t>
  </si>
  <si>
    <t>Mediterranean California Lower Montane and Mixed Oak Woodland</t>
  </si>
  <si>
    <t>Southern California Coastal Scrub</t>
  </si>
  <si>
    <t>California Mesic to Xeric Chaparral and North Coast Scrub</t>
  </si>
  <si>
    <t>Sonora-Mojave Desert Scrub</t>
  </si>
  <si>
    <t>Southwest Semi-Desert Chaparral</t>
  </si>
  <si>
    <t>California Oak Savanna and Klamath Serpentine Chaparral</t>
  </si>
  <si>
    <t>California Central Valley and Southern Coastal Grassland</t>
  </si>
  <si>
    <t>ESP Name</t>
  </si>
  <si>
    <t>Open Water</t>
  </si>
  <si>
    <t>Barren-Rock/Sand/Clay</t>
  </si>
  <si>
    <t>Great Basin Pinyon-Juniper Woodland</t>
  </si>
  <si>
    <t>Mediterranean California Dry-Mesic Mixed Conifer Forest and Woodland</t>
  </si>
  <si>
    <t>California Montane Jeffrey Pine(-Ponderosa Pine) Woodland</t>
  </si>
  <si>
    <t>Mediterranean California Mixed Evergreen Forest</t>
  </si>
  <si>
    <t>Inter-Mountain Basins Curl-leaf Mountain Mahogany Woodland and Shrubland</t>
  </si>
  <si>
    <t>Mojave Mid-Elevation Mixed Desert Scrub</t>
  </si>
  <si>
    <t>Sonora-Mojave Creosotebush-White Bursage Desert Scrub</t>
  </si>
  <si>
    <t>Sonora-Mojave Mixed Salt Desert Scrub</t>
  </si>
  <si>
    <t>California Maritime Chaparral</t>
  </si>
  <si>
    <t>California Mesic Chaparral</t>
  </si>
  <si>
    <t>California Xeric Serpentine Chaparral</t>
  </si>
  <si>
    <t>Northern and Central California Dry-Mesic Chaparral</t>
  </si>
  <si>
    <t>Sonora-Mojave Semi-Desert Chaparral</t>
  </si>
  <si>
    <t>Southern California Dry-Mesic Chaparral</t>
  </si>
  <si>
    <t>California Coastal Live Oak Woodland and Savanna</t>
  </si>
  <si>
    <t>California Lower Montane Blue Oak-Foothill Pine Woodland and Savanna</t>
  </si>
  <si>
    <t>Southern California Oak Woodland and Savanna</t>
  </si>
  <si>
    <t>California Montane Riparian Systems</t>
  </si>
  <si>
    <t>Lifeform Name</t>
  </si>
  <si>
    <t>Forest and Woodland</t>
  </si>
  <si>
    <t>Herbaceous</t>
  </si>
  <si>
    <t>Shrubland</t>
  </si>
  <si>
    <t>Steppe</t>
  </si>
  <si>
    <t>Savanna</t>
  </si>
  <si>
    <t>Introduced Upland Vegetation</t>
  </si>
  <si>
    <t>Mediterranean California Upper Montane-Subalpine Forest and Chaparral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</si>
</sst>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45</v>
      </c>
      <c r="B1" s="4" t="s">
        <v>9</v>
      </c>
      <c r="C1" s="8">
        <v>2014</v>
      </c>
      <c r="D1" s="8">
        <v>2019</v>
      </c>
      <c r="E1" s="8">
        <v>2027</v>
      </c>
      <c r="F1" s="8">
        <v>2028</v>
      </c>
      <c r="G1" s="8">
        <v>2029</v>
      </c>
      <c r="H1" s="8">
        <v>2031</v>
      </c>
      <c r="I1" s="8">
        <v>2034</v>
      </c>
      <c r="J1" s="8">
        <v>2062</v>
      </c>
      <c r="K1" s="8">
        <v>2087</v>
      </c>
      <c r="L1" s="8">
        <v>2088</v>
      </c>
      <c r="M1" s="8">
        <v>2092</v>
      </c>
      <c r="N1" s="8">
        <v>2097</v>
      </c>
      <c r="O1" s="8">
        <v>2098</v>
      </c>
      <c r="P1" s="8">
        <v>2099</v>
      </c>
      <c r="Q1" s="8">
        <v>2108</v>
      </c>
      <c r="R1" s="8">
        <v>2110</v>
      </c>
      <c r="S1" s="8">
        <v>2112</v>
      </c>
      <c r="T1" s="8">
        <v>2118</v>
      </c>
      <c r="U1" s="8">
        <v>2128</v>
      </c>
      <c r="V1" s="8">
        <v>2152</v>
      </c>
      <c r="W1" s="8">
        <v>2155</v>
      </c>
      <c r="X1" s="8">
        <v>2181</v>
      </c>
      <c r="Y1" s="8">
        <v>2184</v>
      </c>
      <c r="Z1" s="8">
        <v>2186</v>
      </c>
      <c r="AA1" s="2" t="s">
        <v>3</v>
      </c>
      <c r="AB1" s="24" t="s">
        <v>8</v>
      </c>
    </row>
    <row r="2" spans="1:28" ht="12.75">
      <c r="A2" s="28" t="s">
        <v>46</v>
      </c>
      <c r="B2" s="4">
        <v>2014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1</v>
      </c>
      <c r="Z2" s="8">
        <v>0</v>
      </c>
      <c r="AA2" s="10">
        <f aca="true" t="shared" si="0" ref="AA2:AA25">SUM(C2:Z2)</f>
        <v>2</v>
      </c>
      <c r="AB2" s="25">
        <f>C2/AA2</f>
        <v>0</v>
      </c>
    </row>
    <row r="3" spans="1:28" ht="12.75">
      <c r="A3" s="28" t="s">
        <v>47</v>
      </c>
      <c r="B3" s="4">
        <v>2019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1</v>
      </c>
      <c r="AB3" s="25">
        <f>D3/AA3</f>
        <v>0</v>
      </c>
    </row>
    <row r="4" spans="1:28" ht="12.75">
      <c r="A4" s="28" t="s">
        <v>48</v>
      </c>
      <c r="B4" s="4">
        <v>2027</v>
      </c>
      <c r="C4" s="8">
        <v>0</v>
      </c>
      <c r="D4" s="8">
        <v>0</v>
      </c>
      <c r="E4" s="13">
        <v>1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2</v>
      </c>
      <c r="AB4" s="25">
        <f>E4/AA4</f>
        <v>0.5</v>
      </c>
    </row>
    <row r="5" spans="1:28" ht="12.75">
      <c r="A5" s="28" t="s">
        <v>49</v>
      </c>
      <c r="B5" s="4">
        <v>2028</v>
      </c>
      <c r="C5" s="8">
        <v>0</v>
      </c>
      <c r="D5" s="8">
        <v>0</v>
      </c>
      <c r="E5" s="8">
        <v>1</v>
      </c>
      <c r="F5" s="13">
        <v>0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2</v>
      </c>
      <c r="AB5" s="25">
        <f>F5/AA5</f>
        <v>0</v>
      </c>
    </row>
    <row r="6" spans="1:28" ht="12.75">
      <c r="A6" s="28" t="s">
        <v>50</v>
      </c>
      <c r="B6" s="4">
        <v>2029</v>
      </c>
      <c r="C6" s="8">
        <v>1</v>
      </c>
      <c r="D6" s="8">
        <v>0</v>
      </c>
      <c r="E6" s="8">
        <v>1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10">
        <f t="shared" si="0"/>
        <v>3</v>
      </c>
      <c r="AB6" s="25">
        <f>G6/AA6</f>
        <v>0</v>
      </c>
    </row>
    <row r="7" spans="1:28" ht="12.75">
      <c r="A7" s="28" t="s">
        <v>51</v>
      </c>
      <c r="B7" s="4">
        <v>2031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10">
        <f t="shared" si="0"/>
        <v>0</v>
      </c>
      <c r="AB7" s="25" t="e">
        <f>H7/AA7</f>
        <v>#DIV/0!</v>
      </c>
    </row>
    <row r="8" spans="1:28" ht="12.75">
      <c r="A8" s="28" t="s">
        <v>52</v>
      </c>
      <c r="B8" s="4">
        <v>2034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0</v>
      </c>
      <c r="AB8" s="25" t="e">
        <f>I8/AA8</f>
        <v>#DIV/0!</v>
      </c>
    </row>
    <row r="9" spans="1:28" ht="12.75">
      <c r="A9" s="28" t="s">
        <v>53</v>
      </c>
      <c r="B9" s="4">
        <v>2062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1</v>
      </c>
      <c r="AB9" s="25">
        <f>J9/AA9</f>
        <v>0</v>
      </c>
    </row>
    <row r="10" spans="1:28" ht="12.75">
      <c r="A10" s="28" t="s">
        <v>54</v>
      </c>
      <c r="B10" s="4">
        <v>2087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1</v>
      </c>
      <c r="AB10" s="25">
        <f>K10/AA10</f>
        <v>0</v>
      </c>
    </row>
    <row r="11" spans="1:28" s="1" customFormat="1" ht="12.75">
      <c r="A11" s="29" t="s">
        <v>55</v>
      </c>
      <c r="B11" s="4">
        <v>2088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1">
        <f t="shared" si="0"/>
        <v>0</v>
      </c>
      <c r="AB11" s="25" t="e">
        <f>L11/AA11</f>
        <v>#DIV/0!</v>
      </c>
    </row>
    <row r="12" spans="1:28" ht="12.75">
      <c r="A12" s="28" t="s">
        <v>56</v>
      </c>
      <c r="B12" s="4">
        <v>2092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6</v>
      </c>
      <c r="N12" s="8">
        <v>1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2</v>
      </c>
      <c r="Z12" s="8">
        <v>0</v>
      </c>
      <c r="AA12" s="10">
        <f t="shared" si="0"/>
        <v>10</v>
      </c>
      <c r="AB12" s="25">
        <f>M12/AA12</f>
        <v>0.6</v>
      </c>
    </row>
    <row r="13" spans="1:28" ht="12.75">
      <c r="A13" s="28" t="s">
        <v>57</v>
      </c>
      <c r="B13" s="4">
        <v>2097</v>
      </c>
      <c r="C13" s="8">
        <v>5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  <c r="AA13" s="10">
        <f t="shared" si="0"/>
        <v>8</v>
      </c>
      <c r="AB13" s="25">
        <f>N13/AA13</f>
        <v>0</v>
      </c>
    </row>
    <row r="14" spans="1:28" ht="12.75">
      <c r="A14" s="28" t="s">
        <v>58</v>
      </c>
      <c r="B14" s="4">
        <v>2098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0</v>
      </c>
      <c r="AB14" s="25" t="e">
        <f>O14/AA14</f>
        <v>#DIV/0!</v>
      </c>
    </row>
    <row r="15" spans="1:28" ht="12.75">
      <c r="A15" s="28" t="s">
        <v>59</v>
      </c>
      <c r="B15" s="4">
        <v>2099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0</v>
      </c>
      <c r="AB15" s="25" t="e">
        <f>P15/AA15</f>
        <v>#DIV/0!</v>
      </c>
    </row>
    <row r="16" spans="1:28" ht="12.75">
      <c r="A16" s="28" t="s">
        <v>60</v>
      </c>
      <c r="B16" s="4">
        <v>2108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2</v>
      </c>
      <c r="AB16" s="25">
        <f>Q16/AA16</f>
        <v>0</v>
      </c>
    </row>
    <row r="17" spans="1:28" ht="12.75">
      <c r="A17" s="28" t="s">
        <v>61</v>
      </c>
      <c r="B17" s="4">
        <v>2110</v>
      </c>
      <c r="C17" s="8">
        <v>6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13">
        <v>9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17</v>
      </c>
      <c r="AB17" s="25">
        <f>R17/AA17</f>
        <v>0.5294117647058824</v>
      </c>
    </row>
    <row r="18" spans="1:28" ht="12.75">
      <c r="A18" s="28" t="s">
        <v>62</v>
      </c>
      <c r="B18" s="4">
        <v>2112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2</v>
      </c>
      <c r="Z18" s="8">
        <v>0</v>
      </c>
      <c r="AA18" s="10">
        <f t="shared" si="0"/>
        <v>4</v>
      </c>
      <c r="AB18" s="25">
        <f>S18/AA18</f>
        <v>0</v>
      </c>
    </row>
    <row r="19" spans="1:28" ht="12.75">
      <c r="A19" s="28" t="s">
        <v>63</v>
      </c>
      <c r="B19" s="4">
        <v>2118</v>
      </c>
      <c r="C19" s="8">
        <v>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  <c r="T19" s="13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6</v>
      </c>
      <c r="AB19" s="25">
        <f>T19/AA19</f>
        <v>0.3333333333333333</v>
      </c>
    </row>
    <row r="20" spans="1:28" ht="12.75">
      <c r="A20" s="28" t="s">
        <v>64</v>
      </c>
      <c r="B20" s="4">
        <v>2128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0">
        <f t="shared" si="0"/>
        <v>1</v>
      </c>
      <c r="AB20" s="25">
        <f>U20/AA20</f>
        <v>0</v>
      </c>
    </row>
    <row r="21" spans="1:28" ht="12.75">
      <c r="A21" s="28" t="s">
        <v>65</v>
      </c>
      <c r="B21" s="4">
        <v>2152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1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3</v>
      </c>
      <c r="AB21" s="25">
        <f>V21/AA21</f>
        <v>0.3333333333333333</v>
      </c>
    </row>
    <row r="22" spans="1:28" ht="12.75">
      <c r="A22" s="28" t="s">
        <v>66</v>
      </c>
      <c r="B22" s="4">
        <v>2155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1</v>
      </c>
      <c r="Z22" s="8">
        <v>0</v>
      </c>
      <c r="AA22" s="10">
        <f t="shared" si="0"/>
        <v>1</v>
      </c>
      <c r="AB22" s="25">
        <f>W22/AA22</f>
        <v>0</v>
      </c>
    </row>
    <row r="23" spans="1:28" ht="12.75">
      <c r="A23" s="28" t="s">
        <v>67</v>
      </c>
      <c r="B23" s="4">
        <v>2181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10">
        <f t="shared" si="0"/>
        <v>1</v>
      </c>
      <c r="AB23" s="25">
        <f>X23/AA23</f>
        <v>0</v>
      </c>
    </row>
    <row r="24" spans="1:28" ht="12.75">
      <c r="A24" s="28" t="s">
        <v>68</v>
      </c>
      <c r="B24" s="4">
        <v>2184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1</v>
      </c>
      <c r="Z24" s="8">
        <v>0</v>
      </c>
      <c r="AA24" s="10">
        <f t="shared" si="0"/>
        <v>1</v>
      </c>
      <c r="AB24" s="25">
        <f>Y24/AA24</f>
        <v>1</v>
      </c>
    </row>
    <row r="25" spans="1:28" ht="12.75">
      <c r="A25" s="28" t="s">
        <v>69</v>
      </c>
      <c r="B25" s="4">
        <v>2186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10">
        <f t="shared" si="0"/>
        <v>1</v>
      </c>
      <c r="AB25" s="25">
        <f>Z25/AA25</f>
        <v>0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17</v>
      </c>
      <c r="D26" s="14">
        <f t="shared" si="1"/>
        <v>0</v>
      </c>
      <c r="E26" s="14">
        <f t="shared" si="1"/>
        <v>6</v>
      </c>
      <c r="F26" s="14">
        <f t="shared" si="1"/>
        <v>0</v>
      </c>
      <c r="G26" s="14">
        <f t="shared" si="1"/>
        <v>1</v>
      </c>
      <c r="H26" s="14">
        <f t="shared" si="1"/>
        <v>1</v>
      </c>
      <c r="I26" s="14">
        <f t="shared" si="1"/>
        <v>1</v>
      </c>
      <c r="J26" s="14">
        <f t="shared" si="1"/>
        <v>0</v>
      </c>
      <c r="K26" s="14">
        <f t="shared" si="1"/>
        <v>0</v>
      </c>
      <c r="L26" s="15">
        <f t="shared" si="1"/>
        <v>1</v>
      </c>
      <c r="M26" s="14">
        <f t="shared" si="1"/>
        <v>11</v>
      </c>
      <c r="N26" s="14">
        <f t="shared" si="1"/>
        <v>2</v>
      </c>
      <c r="O26" s="14">
        <f t="shared" si="1"/>
        <v>1</v>
      </c>
      <c r="P26" s="14">
        <f t="shared" si="1"/>
        <v>1</v>
      </c>
      <c r="Q26" s="14">
        <f t="shared" si="1"/>
        <v>0</v>
      </c>
      <c r="R26" s="14">
        <f t="shared" si="1"/>
        <v>13</v>
      </c>
      <c r="S26" s="14">
        <f t="shared" si="1"/>
        <v>0</v>
      </c>
      <c r="T26" s="14">
        <f t="shared" si="1"/>
        <v>3</v>
      </c>
      <c r="U26" s="14">
        <f t="shared" si="1"/>
        <v>0</v>
      </c>
      <c r="V26" s="14">
        <f t="shared" si="1"/>
        <v>2</v>
      </c>
      <c r="W26" s="14">
        <f t="shared" si="1"/>
        <v>0</v>
      </c>
      <c r="X26" s="14">
        <f t="shared" si="1"/>
        <v>0</v>
      </c>
      <c r="Y26" s="14">
        <f t="shared" si="1"/>
        <v>7</v>
      </c>
      <c r="Z26" s="14">
        <f t="shared" si="1"/>
        <v>0</v>
      </c>
      <c r="AA26" s="12"/>
    </row>
    <row r="27" spans="2:26" ht="39" customHeight="1" thickBot="1">
      <c r="B27" s="22" t="s">
        <v>6</v>
      </c>
      <c r="C27" s="23">
        <f>C2/C26</f>
        <v>0</v>
      </c>
      <c r="D27" s="23" t="e">
        <f>D3/D26</f>
        <v>#DIV/0!</v>
      </c>
      <c r="E27" s="23">
        <f>E4/E26</f>
        <v>0.16666666666666666</v>
      </c>
      <c r="F27" s="23" t="e">
        <f>F5/F26</f>
        <v>#DIV/0!</v>
      </c>
      <c r="G27" s="23">
        <f>G6/G26</f>
        <v>0</v>
      </c>
      <c r="H27" s="23">
        <f>H7/H26</f>
        <v>0</v>
      </c>
      <c r="I27" s="23">
        <f>I8/I26</f>
        <v>0</v>
      </c>
      <c r="J27" s="23" t="e">
        <f>J9/J26</f>
        <v>#DIV/0!</v>
      </c>
      <c r="K27" s="23" t="e">
        <f>K10/K26</f>
        <v>#DIV/0!</v>
      </c>
      <c r="L27" s="23">
        <f>L11/L26</f>
        <v>0</v>
      </c>
      <c r="M27" s="23">
        <f>M12/M26</f>
        <v>0.5454545454545454</v>
      </c>
      <c r="N27" s="23">
        <f>N13/N26</f>
        <v>0</v>
      </c>
      <c r="O27" s="23">
        <f>O14/O26</f>
        <v>0</v>
      </c>
      <c r="P27" s="23">
        <f>P15/P26</f>
        <v>0</v>
      </c>
      <c r="Q27" s="23" t="e">
        <f>Q16/Q26</f>
        <v>#DIV/0!</v>
      </c>
      <c r="R27" s="23">
        <f>R17/R26</f>
        <v>0.6923076923076923</v>
      </c>
      <c r="S27" s="23" t="e">
        <f>S18/S26</f>
        <v>#DIV/0!</v>
      </c>
      <c r="T27" s="23">
        <f>T19/T26</f>
        <v>0.6666666666666666</v>
      </c>
      <c r="U27" s="23" t="e">
        <f>U20/U26</f>
        <v>#DIV/0!</v>
      </c>
      <c r="V27" s="23">
        <f>V21/V26</f>
        <v>0.5</v>
      </c>
      <c r="W27" s="23" t="e">
        <f>W22/W26</f>
        <v>#DIV/0!</v>
      </c>
      <c r="X27" s="23" t="e">
        <f>X23/X26</f>
        <v>#DIV/0!</v>
      </c>
      <c r="Y27" s="23">
        <f>Y24/Y26</f>
        <v>0.14285714285714285</v>
      </c>
      <c r="Z27" s="23" t="e">
        <f>Z25/Z26</f>
        <v>#DIV/0!</v>
      </c>
    </row>
    <row r="28" spans="2:26" ht="12.75">
      <c r="B28" s="5" t="s">
        <v>2</v>
      </c>
      <c r="C28" s="16">
        <f>C2</f>
        <v>0</v>
      </c>
      <c r="D28" s="16">
        <f>D3</f>
        <v>0</v>
      </c>
      <c r="E28" s="16">
        <f>E4</f>
        <v>1</v>
      </c>
      <c r="F28" s="16">
        <f>F5</f>
        <v>0</v>
      </c>
      <c r="G28" s="16">
        <f>G6</f>
        <v>0</v>
      </c>
      <c r="H28" s="16">
        <f>H7</f>
        <v>0</v>
      </c>
      <c r="I28" s="16">
        <f>I8</f>
        <v>0</v>
      </c>
      <c r="J28" s="16">
        <f>J9</f>
        <v>0</v>
      </c>
      <c r="K28" s="16">
        <f>K10</f>
        <v>0</v>
      </c>
      <c r="L28" s="17">
        <f>L11</f>
        <v>0</v>
      </c>
      <c r="M28" s="16">
        <f>M12</f>
        <v>6</v>
      </c>
      <c r="N28" s="16">
        <f>N13</f>
        <v>0</v>
      </c>
      <c r="O28" s="16">
        <f>O14</f>
        <v>0</v>
      </c>
      <c r="P28" s="16">
        <f>P15</f>
        <v>0</v>
      </c>
      <c r="Q28" s="16">
        <f>Q16</f>
        <v>0</v>
      </c>
      <c r="R28" s="16">
        <f>R17</f>
        <v>9</v>
      </c>
      <c r="S28" s="16">
        <f>S18</f>
        <v>0</v>
      </c>
      <c r="T28" s="16">
        <f>T19</f>
        <v>2</v>
      </c>
      <c r="U28" s="16">
        <f>U20</f>
        <v>0</v>
      </c>
      <c r="V28" s="16">
        <f>V21</f>
        <v>1</v>
      </c>
      <c r="W28" s="16">
        <f>W22</f>
        <v>0</v>
      </c>
      <c r="X28" s="16">
        <f>X23</f>
        <v>0</v>
      </c>
      <c r="Y28" s="16">
        <f>Y24</f>
        <v>1</v>
      </c>
      <c r="Z28" s="16">
        <f>Z25</f>
        <v>0</v>
      </c>
    </row>
    <row r="29" spans="4:5" ht="13.5" thickBot="1">
      <c r="D29" s="18">
        <f>SUM(AA2:AA25)</f>
        <v>67</v>
      </c>
      <c r="E29" s="27" t="s">
        <v>0</v>
      </c>
    </row>
    <row r="30" spans="4:5" ht="13.5" thickBot="1">
      <c r="D30" s="20">
        <f>SUM(C28:Z28)</f>
        <v>20</v>
      </c>
      <c r="E30" s="27" t="s">
        <v>1</v>
      </c>
    </row>
    <row r="32" spans="4:5" ht="12.75">
      <c r="D32" s="21">
        <f>D30/D29</f>
        <v>0.29850746268656714</v>
      </c>
      <c r="E32" s="26" t="s">
        <v>7</v>
      </c>
    </row>
    <row r="34" ht="12.75">
      <c r="B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45</v>
      </c>
      <c r="B1" s="4" t="s">
        <v>9</v>
      </c>
      <c r="C1" s="8">
        <v>2014</v>
      </c>
      <c r="D1" s="8">
        <v>2019</v>
      </c>
      <c r="E1" s="8">
        <v>2027</v>
      </c>
      <c r="F1" s="8">
        <v>2028</v>
      </c>
      <c r="G1" s="8">
        <v>2029</v>
      </c>
      <c r="H1" s="8">
        <v>2031</v>
      </c>
      <c r="I1" s="8">
        <v>2034</v>
      </c>
      <c r="J1" s="8">
        <v>2062</v>
      </c>
      <c r="K1" s="8">
        <v>2087</v>
      </c>
      <c r="L1" s="8">
        <v>2088</v>
      </c>
      <c r="M1" s="8">
        <v>2092</v>
      </c>
      <c r="N1" s="8">
        <v>2097</v>
      </c>
      <c r="O1" s="8">
        <v>2098</v>
      </c>
      <c r="P1" s="8">
        <v>2099</v>
      </c>
      <c r="Q1" s="8">
        <v>2108</v>
      </c>
      <c r="R1" s="8">
        <v>2110</v>
      </c>
      <c r="S1" s="8">
        <v>2112</v>
      </c>
      <c r="T1" s="8">
        <v>2118</v>
      </c>
      <c r="U1" s="8">
        <v>2128</v>
      </c>
      <c r="V1" s="8">
        <v>2152</v>
      </c>
      <c r="W1" s="8">
        <v>2155</v>
      </c>
      <c r="X1" s="8">
        <v>2181</v>
      </c>
      <c r="Y1" s="8">
        <v>2184</v>
      </c>
      <c r="Z1" s="8">
        <v>2186</v>
      </c>
      <c r="AA1" s="2" t="s">
        <v>3</v>
      </c>
      <c r="AB1" s="24" t="s">
        <v>8</v>
      </c>
    </row>
    <row r="2" spans="1:28" ht="12.75">
      <c r="A2" s="28" t="s">
        <v>46</v>
      </c>
      <c r="B2" s="4">
        <v>2014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1</v>
      </c>
      <c r="N2" s="8">
        <v>0</v>
      </c>
      <c r="O2" s="8">
        <v>0</v>
      </c>
      <c r="P2" s="8">
        <v>0</v>
      </c>
      <c r="Q2" s="8">
        <v>0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10">
        <f aca="true" t="shared" si="0" ref="AA2:AA25">SUM(C2:Z2)</f>
        <v>2</v>
      </c>
      <c r="AB2" s="25">
        <f>C2/AA2</f>
        <v>0</v>
      </c>
    </row>
    <row r="3" spans="1:28" ht="12.75">
      <c r="A3" s="28" t="s">
        <v>47</v>
      </c>
      <c r="B3" s="4">
        <v>2019</v>
      </c>
      <c r="C3" s="8">
        <v>1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1</v>
      </c>
      <c r="AB3" s="25">
        <f>D3/AA3</f>
        <v>0</v>
      </c>
    </row>
    <row r="4" spans="1:28" ht="12.75">
      <c r="A4" s="28" t="s">
        <v>48</v>
      </c>
      <c r="B4" s="4">
        <v>2027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2</v>
      </c>
      <c r="AB4" s="25">
        <f>E4/AA4</f>
        <v>1</v>
      </c>
    </row>
    <row r="5" spans="1:28" ht="12.75">
      <c r="A5" s="28" t="s">
        <v>49</v>
      </c>
      <c r="B5" s="4">
        <v>2028</v>
      </c>
      <c r="C5" s="8">
        <v>0</v>
      </c>
      <c r="D5" s="8">
        <v>0</v>
      </c>
      <c r="E5" s="8">
        <v>1</v>
      </c>
      <c r="F5" s="13">
        <v>0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2</v>
      </c>
      <c r="AB5" s="25">
        <f>F5/AA5</f>
        <v>0</v>
      </c>
    </row>
    <row r="6" spans="1:28" ht="12.75">
      <c r="A6" s="28" t="s">
        <v>50</v>
      </c>
      <c r="B6" s="4">
        <v>2029</v>
      </c>
      <c r="C6" s="8">
        <v>1</v>
      </c>
      <c r="D6" s="8">
        <v>0</v>
      </c>
      <c r="E6" s="8">
        <v>1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10">
        <f t="shared" si="0"/>
        <v>3</v>
      </c>
      <c r="AB6" s="25">
        <f>G6/AA6</f>
        <v>0</v>
      </c>
    </row>
    <row r="7" spans="1:28" ht="12.75">
      <c r="A7" s="28" t="s">
        <v>51</v>
      </c>
      <c r="B7" s="4">
        <v>2031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10">
        <f t="shared" si="0"/>
        <v>0</v>
      </c>
      <c r="AB7" s="25" t="e">
        <f>H7/AA7</f>
        <v>#DIV/0!</v>
      </c>
    </row>
    <row r="8" spans="1:28" ht="12.75">
      <c r="A8" s="28" t="s">
        <v>52</v>
      </c>
      <c r="B8" s="4">
        <v>2034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0</v>
      </c>
      <c r="AB8" s="25" t="e">
        <f>I8/AA8</f>
        <v>#DIV/0!</v>
      </c>
    </row>
    <row r="9" spans="1:28" ht="12.75">
      <c r="A9" s="28" t="s">
        <v>53</v>
      </c>
      <c r="B9" s="4">
        <v>2062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1</v>
      </c>
      <c r="AB9" s="25">
        <f>J9/AA9</f>
        <v>0</v>
      </c>
    </row>
    <row r="10" spans="1:28" ht="12.75">
      <c r="A10" s="28" t="s">
        <v>54</v>
      </c>
      <c r="B10" s="4">
        <v>2087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1</v>
      </c>
      <c r="AB10" s="25">
        <f>K10/AA10</f>
        <v>0</v>
      </c>
    </row>
    <row r="11" spans="1:28" s="1" customFormat="1" ht="12.75">
      <c r="A11" s="29" t="s">
        <v>55</v>
      </c>
      <c r="B11" s="4">
        <v>2088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11">
        <f t="shared" si="0"/>
        <v>0</v>
      </c>
      <c r="AB11" s="25" t="e">
        <f>L11/AA11</f>
        <v>#DIV/0!</v>
      </c>
    </row>
    <row r="12" spans="1:28" ht="12.75">
      <c r="A12" s="28" t="s">
        <v>56</v>
      </c>
      <c r="B12" s="4">
        <v>2092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9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0</v>
      </c>
      <c r="AA12" s="10">
        <f t="shared" si="0"/>
        <v>10</v>
      </c>
      <c r="AB12" s="25">
        <f>M12/AA12</f>
        <v>0.9</v>
      </c>
    </row>
    <row r="13" spans="1:28" ht="12.75">
      <c r="A13" s="28" t="s">
        <v>57</v>
      </c>
      <c r="B13" s="4">
        <v>2097</v>
      </c>
      <c r="C13" s="8">
        <v>4</v>
      </c>
      <c r="D13" s="8">
        <v>0</v>
      </c>
      <c r="E13" s="8">
        <v>2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0</v>
      </c>
      <c r="Y13" s="8">
        <v>0</v>
      </c>
      <c r="Z13" s="8">
        <v>0</v>
      </c>
      <c r="AA13" s="10">
        <f t="shared" si="0"/>
        <v>8</v>
      </c>
      <c r="AB13" s="25">
        <f>N13/AA13</f>
        <v>0</v>
      </c>
    </row>
    <row r="14" spans="1:28" ht="12.75">
      <c r="A14" s="28" t="s">
        <v>58</v>
      </c>
      <c r="B14" s="4">
        <v>2098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0</v>
      </c>
      <c r="AB14" s="25" t="e">
        <f>O14/AA14</f>
        <v>#DIV/0!</v>
      </c>
    </row>
    <row r="15" spans="1:28" ht="12.75">
      <c r="A15" s="28" t="s">
        <v>59</v>
      </c>
      <c r="B15" s="4">
        <v>2099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0</v>
      </c>
      <c r="AB15" s="25" t="e">
        <f>P15/AA15</f>
        <v>#DIV/0!</v>
      </c>
    </row>
    <row r="16" spans="1:28" ht="12.75">
      <c r="A16" s="28" t="s">
        <v>60</v>
      </c>
      <c r="B16" s="4">
        <v>2108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2</v>
      </c>
      <c r="AB16" s="25">
        <f>Q16/AA16</f>
        <v>0.5</v>
      </c>
    </row>
    <row r="17" spans="1:28" ht="12.75">
      <c r="A17" s="28" t="s">
        <v>61</v>
      </c>
      <c r="B17" s="4">
        <v>2110</v>
      </c>
      <c r="C17" s="8">
        <v>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2</v>
      </c>
      <c r="O17" s="8">
        <v>0</v>
      </c>
      <c r="P17" s="8">
        <v>0</v>
      </c>
      <c r="Q17" s="8">
        <v>0</v>
      </c>
      <c r="R17" s="13">
        <v>9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17</v>
      </c>
      <c r="AB17" s="25">
        <f>R17/AA17</f>
        <v>0.5294117647058824</v>
      </c>
    </row>
    <row r="18" spans="1:28" ht="12.75">
      <c r="A18" s="28" t="s">
        <v>62</v>
      </c>
      <c r="B18" s="4">
        <v>2112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10">
        <f t="shared" si="0"/>
        <v>4</v>
      </c>
      <c r="AB18" s="25">
        <f>S18/AA18</f>
        <v>0</v>
      </c>
    </row>
    <row r="19" spans="1:28" ht="12.75">
      <c r="A19" s="28" t="s">
        <v>63</v>
      </c>
      <c r="B19" s="4">
        <v>2118</v>
      </c>
      <c r="C19" s="8">
        <v>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  <c r="T19" s="13">
        <v>2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6</v>
      </c>
      <c r="AB19" s="25">
        <f>T19/AA19</f>
        <v>0.3333333333333333</v>
      </c>
    </row>
    <row r="20" spans="1:28" ht="12.75">
      <c r="A20" s="28" t="s">
        <v>64</v>
      </c>
      <c r="B20" s="4">
        <v>2128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0">
        <f t="shared" si="0"/>
        <v>1</v>
      </c>
      <c r="AB20" s="25">
        <f>U20/AA20</f>
        <v>0</v>
      </c>
    </row>
    <row r="21" spans="1:28" ht="12.75">
      <c r="A21" s="28" t="s">
        <v>65</v>
      </c>
      <c r="B21" s="4">
        <v>2152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3</v>
      </c>
      <c r="AB21" s="25">
        <f>V21/AA21</f>
        <v>0</v>
      </c>
    </row>
    <row r="22" spans="1:28" ht="12.75">
      <c r="A22" s="28" t="s">
        <v>66</v>
      </c>
      <c r="B22" s="4">
        <v>2155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1</v>
      </c>
      <c r="Z22" s="8">
        <v>0</v>
      </c>
      <c r="AA22" s="10">
        <f t="shared" si="0"/>
        <v>1</v>
      </c>
      <c r="AB22" s="25">
        <f>W22/AA22</f>
        <v>0</v>
      </c>
    </row>
    <row r="23" spans="1:28" ht="12.75">
      <c r="A23" s="28" t="s">
        <v>67</v>
      </c>
      <c r="B23" s="4">
        <v>2181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10">
        <f t="shared" si="0"/>
        <v>1</v>
      </c>
      <c r="AB23" s="25">
        <f>X23/AA23</f>
        <v>0</v>
      </c>
    </row>
    <row r="24" spans="1:28" ht="12.75">
      <c r="A24" s="28" t="s">
        <v>68</v>
      </c>
      <c r="B24" s="4">
        <v>2184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1</v>
      </c>
      <c r="Z24" s="8">
        <v>0</v>
      </c>
      <c r="AA24" s="10">
        <f t="shared" si="0"/>
        <v>1</v>
      </c>
      <c r="AB24" s="25">
        <f>Y24/AA24</f>
        <v>1</v>
      </c>
    </row>
    <row r="25" spans="1:28" ht="12.75">
      <c r="A25" s="28" t="s">
        <v>69</v>
      </c>
      <c r="B25" s="4">
        <v>2186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10">
        <f t="shared" si="0"/>
        <v>1</v>
      </c>
      <c r="AB25" s="25">
        <f>Z25/AA25</f>
        <v>0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15</v>
      </c>
      <c r="D26" s="14">
        <f t="shared" si="1"/>
        <v>0</v>
      </c>
      <c r="E26" s="14">
        <f t="shared" si="1"/>
        <v>6</v>
      </c>
      <c r="F26" s="14">
        <f t="shared" si="1"/>
        <v>0</v>
      </c>
      <c r="G26" s="14">
        <f t="shared" si="1"/>
        <v>1</v>
      </c>
      <c r="H26" s="14">
        <f t="shared" si="1"/>
        <v>1</v>
      </c>
      <c r="I26" s="14">
        <f t="shared" si="1"/>
        <v>1</v>
      </c>
      <c r="J26" s="14">
        <f t="shared" si="1"/>
        <v>0</v>
      </c>
      <c r="K26" s="14">
        <f t="shared" si="1"/>
        <v>0</v>
      </c>
      <c r="L26" s="15">
        <f t="shared" si="1"/>
        <v>1</v>
      </c>
      <c r="M26" s="14">
        <f t="shared" si="1"/>
        <v>15</v>
      </c>
      <c r="N26" s="14">
        <f t="shared" si="1"/>
        <v>5</v>
      </c>
      <c r="O26" s="14">
        <f t="shared" si="1"/>
        <v>1</v>
      </c>
      <c r="P26" s="14">
        <f t="shared" si="1"/>
        <v>0</v>
      </c>
      <c r="Q26" s="14">
        <f t="shared" si="1"/>
        <v>1</v>
      </c>
      <c r="R26" s="14">
        <f t="shared" si="1"/>
        <v>12</v>
      </c>
      <c r="S26" s="14">
        <f t="shared" si="1"/>
        <v>0</v>
      </c>
      <c r="T26" s="14">
        <f t="shared" si="1"/>
        <v>3</v>
      </c>
      <c r="U26" s="14">
        <f t="shared" si="1"/>
        <v>0</v>
      </c>
      <c r="V26" s="14">
        <f t="shared" si="1"/>
        <v>1</v>
      </c>
      <c r="W26" s="14">
        <f t="shared" si="1"/>
        <v>0</v>
      </c>
      <c r="X26" s="14">
        <f t="shared" si="1"/>
        <v>0</v>
      </c>
      <c r="Y26" s="14">
        <f t="shared" si="1"/>
        <v>4</v>
      </c>
      <c r="Z26" s="14">
        <f t="shared" si="1"/>
        <v>0</v>
      </c>
      <c r="AA26" s="12"/>
    </row>
    <row r="27" spans="2:26" ht="39" customHeight="1" thickBot="1">
      <c r="B27" s="22" t="s">
        <v>6</v>
      </c>
      <c r="C27" s="23">
        <f>C2/C26</f>
        <v>0</v>
      </c>
      <c r="D27" s="23" t="e">
        <f>D3/D26</f>
        <v>#DIV/0!</v>
      </c>
      <c r="E27" s="23">
        <f>E4/E26</f>
        <v>0.3333333333333333</v>
      </c>
      <c r="F27" s="23" t="e">
        <f>F5/F26</f>
        <v>#DIV/0!</v>
      </c>
      <c r="G27" s="23">
        <f>G6/G26</f>
        <v>0</v>
      </c>
      <c r="H27" s="23">
        <f>H7/H26</f>
        <v>0</v>
      </c>
      <c r="I27" s="23">
        <f>I8/I26</f>
        <v>0</v>
      </c>
      <c r="J27" s="23" t="e">
        <f>J9/J26</f>
        <v>#DIV/0!</v>
      </c>
      <c r="K27" s="23" t="e">
        <f>K10/K26</f>
        <v>#DIV/0!</v>
      </c>
      <c r="L27" s="23">
        <f>L11/L26</f>
        <v>0</v>
      </c>
      <c r="M27" s="23">
        <f>M12/M26</f>
        <v>0.6</v>
      </c>
      <c r="N27" s="23">
        <f>N13/N26</f>
        <v>0</v>
      </c>
      <c r="O27" s="23">
        <f>O14/O26</f>
        <v>0</v>
      </c>
      <c r="P27" s="23" t="e">
        <f>P15/P26</f>
        <v>#DIV/0!</v>
      </c>
      <c r="Q27" s="23">
        <f>Q16/Q26</f>
        <v>1</v>
      </c>
      <c r="R27" s="23">
        <f>R17/R26</f>
        <v>0.75</v>
      </c>
      <c r="S27" s="23" t="e">
        <f>S18/S26</f>
        <v>#DIV/0!</v>
      </c>
      <c r="T27" s="23">
        <f>T19/T26</f>
        <v>0.6666666666666666</v>
      </c>
      <c r="U27" s="23" t="e">
        <f>U20/U26</f>
        <v>#DIV/0!</v>
      </c>
      <c r="V27" s="23">
        <f>V21/V26</f>
        <v>0</v>
      </c>
      <c r="W27" s="23" t="e">
        <f>W22/W26</f>
        <v>#DIV/0!</v>
      </c>
      <c r="X27" s="23" t="e">
        <f>X23/X26</f>
        <v>#DIV/0!</v>
      </c>
      <c r="Y27" s="23">
        <f>Y24/Y26</f>
        <v>0.25</v>
      </c>
      <c r="Z27" s="23" t="e">
        <f>Z25/Z26</f>
        <v>#DIV/0!</v>
      </c>
    </row>
    <row r="28" spans="2:26" ht="12.75">
      <c r="B28" s="5" t="s">
        <v>2</v>
      </c>
      <c r="C28" s="16">
        <f>C2</f>
        <v>0</v>
      </c>
      <c r="D28" s="16">
        <f>D3</f>
        <v>0</v>
      </c>
      <c r="E28" s="16">
        <f>E4</f>
        <v>2</v>
      </c>
      <c r="F28" s="16">
        <f>F5</f>
        <v>0</v>
      </c>
      <c r="G28" s="16">
        <f>G6</f>
        <v>0</v>
      </c>
      <c r="H28" s="16">
        <f>H7</f>
        <v>0</v>
      </c>
      <c r="I28" s="16">
        <f>I8</f>
        <v>0</v>
      </c>
      <c r="J28" s="16">
        <f>J9</f>
        <v>0</v>
      </c>
      <c r="K28" s="16">
        <f>K10</f>
        <v>0</v>
      </c>
      <c r="L28" s="17">
        <f>L11</f>
        <v>0</v>
      </c>
      <c r="M28" s="16">
        <f>M12</f>
        <v>9</v>
      </c>
      <c r="N28" s="16">
        <f>N13</f>
        <v>0</v>
      </c>
      <c r="O28" s="16">
        <f>O14</f>
        <v>0</v>
      </c>
      <c r="P28" s="16">
        <f>P15</f>
        <v>0</v>
      </c>
      <c r="Q28" s="16">
        <f>Q16</f>
        <v>1</v>
      </c>
      <c r="R28" s="16">
        <f>R17</f>
        <v>9</v>
      </c>
      <c r="S28" s="16">
        <f>S18</f>
        <v>0</v>
      </c>
      <c r="T28" s="16">
        <f>T19</f>
        <v>2</v>
      </c>
      <c r="U28" s="16">
        <f>U20</f>
        <v>0</v>
      </c>
      <c r="V28" s="16">
        <f>V21</f>
        <v>0</v>
      </c>
      <c r="W28" s="16">
        <f>W22</f>
        <v>0</v>
      </c>
      <c r="X28" s="16">
        <f>X23</f>
        <v>0</v>
      </c>
      <c r="Y28" s="16">
        <f>Y24</f>
        <v>1</v>
      </c>
      <c r="Z28" s="16">
        <f>Z25</f>
        <v>0</v>
      </c>
    </row>
    <row r="29" spans="4:5" ht="13.5" thickBot="1">
      <c r="D29" s="18">
        <f>SUM(AA2:AA25)</f>
        <v>67</v>
      </c>
      <c r="E29" s="27" t="s">
        <v>0</v>
      </c>
    </row>
    <row r="30" spans="4:5" ht="13.5" thickBot="1">
      <c r="D30" s="20">
        <f>SUM(C28:Z28)</f>
        <v>24</v>
      </c>
      <c r="E30" s="27" t="s">
        <v>1</v>
      </c>
    </row>
    <row r="32" spans="4:5" ht="12.75">
      <c r="D32" s="21">
        <f>D30/D29</f>
        <v>0.3582089552238806</v>
      </c>
      <c r="E32" s="26" t="s">
        <v>7</v>
      </c>
    </row>
    <row r="34" ht="12.75">
      <c r="B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70</v>
      </c>
      <c r="B1" s="4" t="s">
        <v>5</v>
      </c>
      <c r="C1" s="8">
        <v>2220</v>
      </c>
      <c r="D1" s="8">
        <v>2506</v>
      </c>
      <c r="E1" s="8">
        <v>2508</v>
      </c>
      <c r="F1" s="8">
        <v>2513</v>
      </c>
      <c r="G1" s="8">
        <v>2517</v>
      </c>
      <c r="H1" s="8">
        <v>2518</v>
      </c>
      <c r="I1" s="8">
        <v>2522</v>
      </c>
      <c r="J1" s="8">
        <v>2601</v>
      </c>
      <c r="K1" s="8">
        <v>2602</v>
      </c>
      <c r="L1" s="8">
        <v>2605</v>
      </c>
      <c r="M1" s="8">
        <v>2607</v>
      </c>
      <c r="N1" s="8">
        <v>2701</v>
      </c>
      <c r="O1" s="2" t="s">
        <v>3</v>
      </c>
      <c r="P1" s="24" t="s">
        <v>8</v>
      </c>
    </row>
    <row r="2" spans="1:16" ht="12.75">
      <c r="A2" s="28" t="s">
        <v>111</v>
      </c>
      <c r="B2" s="4">
        <v>2220</v>
      </c>
      <c r="C2" s="13">
        <v>1</v>
      </c>
      <c r="D2" s="8">
        <v>0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1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3</v>
      </c>
      <c r="P2" s="25">
        <f>C2/O2</f>
        <v>0.3333333333333333</v>
      </c>
    </row>
    <row r="3" spans="1:16" ht="12.75">
      <c r="A3" s="28" t="s">
        <v>112</v>
      </c>
      <c r="B3" s="4">
        <v>2506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0</v>
      </c>
      <c r="P3" s="25" t="e">
        <f>D3/O3</f>
        <v>#DIV/0!</v>
      </c>
    </row>
    <row r="4" spans="1:16" ht="12.75">
      <c r="A4" s="28" t="s">
        <v>73</v>
      </c>
      <c r="B4" s="4">
        <v>2508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4</v>
      </c>
      <c r="P4" s="25">
        <f>E4/O4</f>
        <v>0.75</v>
      </c>
    </row>
    <row r="5" spans="1:16" ht="12.75">
      <c r="A5" s="28" t="s">
        <v>74</v>
      </c>
      <c r="B5" s="4">
        <v>2513</v>
      </c>
      <c r="C5" s="8">
        <v>0</v>
      </c>
      <c r="D5" s="8">
        <v>1</v>
      </c>
      <c r="E5" s="8">
        <v>0</v>
      </c>
      <c r="F5" s="13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2</v>
      </c>
      <c r="P5" s="25">
        <f>F5/O5</f>
        <v>0</v>
      </c>
    </row>
    <row r="6" spans="1:16" ht="12.75">
      <c r="A6" s="28" t="s">
        <v>75</v>
      </c>
      <c r="B6" s="4">
        <v>2517</v>
      </c>
      <c r="C6" s="8">
        <v>1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0">
        <f t="shared" si="0"/>
        <v>1</v>
      </c>
      <c r="P6" s="25">
        <f>G6/O6</f>
        <v>0</v>
      </c>
    </row>
    <row r="7" spans="1:16" ht="12.75">
      <c r="A7" s="28" t="s">
        <v>76</v>
      </c>
      <c r="B7" s="4">
        <v>2518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2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3</v>
      </c>
      <c r="P7" s="25">
        <f>H7/O7</f>
        <v>0.3333333333333333</v>
      </c>
    </row>
    <row r="8" spans="1:16" ht="12.75">
      <c r="A8" s="28" t="s">
        <v>77</v>
      </c>
      <c r="B8" s="4">
        <v>2522</v>
      </c>
      <c r="C8" s="8">
        <v>1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1</v>
      </c>
      <c r="J8" s="8">
        <v>1</v>
      </c>
      <c r="K8" s="8">
        <v>0</v>
      </c>
      <c r="L8" s="8">
        <v>0</v>
      </c>
      <c r="M8" s="8">
        <v>0</v>
      </c>
      <c r="N8" s="8">
        <v>1</v>
      </c>
      <c r="O8" s="10">
        <f t="shared" si="0"/>
        <v>5</v>
      </c>
      <c r="P8" s="25">
        <f>I8/O8</f>
        <v>0.2</v>
      </c>
    </row>
    <row r="9" spans="1:16" ht="12.75">
      <c r="A9" s="28" t="s">
        <v>78</v>
      </c>
      <c r="B9" s="4">
        <v>2601</v>
      </c>
      <c r="C9" s="8">
        <v>2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6</v>
      </c>
      <c r="J9" s="13">
        <v>15</v>
      </c>
      <c r="K9" s="8">
        <v>3</v>
      </c>
      <c r="L9" s="8">
        <v>0</v>
      </c>
      <c r="M9" s="8">
        <v>0</v>
      </c>
      <c r="N9" s="8">
        <v>0</v>
      </c>
      <c r="O9" s="10">
        <f t="shared" si="0"/>
        <v>27</v>
      </c>
      <c r="P9" s="25">
        <f>J9/O9</f>
        <v>0.5555555555555556</v>
      </c>
    </row>
    <row r="10" spans="1:16" ht="12.75">
      <c r="A10" s="28" t="s">
        <v>79</v>
      </c>
      <c r="B10" s="4">
        <v>2602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1</v>
      </c>
      <c r="I10" s="8">
        <v>6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9</v>
      </c>
      <c r="P10" s="25">
        <f>K10/O10</f>
        <v>0</v>
      </c>
    </row>
    <row r="11" spans="1:16" s="1" customFormat="1" ht="12.75">
      <c r="A11" s="29" t="s">
        <v>80</v>
      </c>
      <c r="B11" s="4">
        <v>2605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11">
        <f t="shared" si="0"/>
        <v>1</v>
      </c>
      <c r="P11" s="25">
        <f>L11/O11</f>
        <v>1</v>
      </c>
    </row>
    <row r="12" spans="1:16" ht="12.75">
      <c r="A12" s="28" t="s">
        <v>81</v>
      </c>
      <c r="B12" s="4">
        <v>2607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1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2</v>
      </c>
      <c r="P12" s="25">
        <f>M12/O12</f>
        <v>0</v>
      </c>
    </row>
    <row r="13" spans="1:16" ht="12.75">
      <c r="A13" s="28" t="s">
        <v>82</v>
      </c>
      <c r="B13" s="4">
        <v>2701</v>
      </c>
      <c r="C13" s="8">
        <v>2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2</v>
      </c>
      <c r="J13" s="8">
        <v>3</v>
      </c>
      <c r="K13" s="8">
        <v>0</v>
      </c>
      <c r="L13" s="8">
        <v>0</v>
      </c>
      <c r="M13" s="8">
        <v>0</v>
      </c>
      <c r="N13" s="13">
        <v>2</v>
      </c>
      <c r="O13" s="10">
        <f t="shared" si="0"/>
        <v>10</v>
      </c>
      <c r="P13" s="25">
        <f>N13/O13</f>
        <v>0.2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7</v>
      </c>
      <c r="D14" s="14">
        <f t="shared" si="1"/>
        <v>1</v>
      </c>
      <c r="E14" s="14">
        <f t="shared" si="1"/>
        <v>8</v>
      </c>
      <c r="F14" s="14">
        <f t="shared" si="1"/>
        <v>0</v>
      </c>
      <c r="G14" s="14">
        <f t="shared" si="1"/>
        <v>0</v>
      </c>
      <c r="H14" s="14">
        <f t="shared" si="1"/>
        <v>2</v>
      </c>
      <c r="I14" s="14">
        <f t="shared" si="1"/>
        <v>18</v>
      </c>
      <c r="J14" s="14">
        <f t="shared" si="1"/>
        <v>24</v>
      </c>
      <c r="K14" s="14">
        <f t="shared" si="1"/>
        <v>3</v>
      </c>
      <c r="L14" s="15">
        <f t="shared" si="1"/>
        <v>1</v>
      </c>
      <c r="M14" s="14">
        <f t="shared" si="1"/>
        <v>0</v>
      </c>
      <c r="N14" s="14">
        <f t="shared" si="1"/>
        <v>3</v>
      </c>
      <c r="O14" s="12"/>
    </row>
    <row r="15" spans="2:14" ht="39" customHeight="1" thickBot="1">
      <c r="B15" s="22" t="s">
        <v>6</v>
      </c>
      <c r="C15" s="23">
        <f>C2/C14</f>
        <v>0.14285714285714285</v>
      </c>
      <c r="D15" s="23">
        <f>D3/D14</f>
        <v>0</v>
      </c>
      <c r="E15" s="23">
        <f>E4/E14</f>
        <v>0.375</v>
      </c>
      <c r="F15" s="23" t="e">
        <f>F5/F14</f>
        <v>#DIV/0!</v>
      </c>
      <c r="G15" s="23" t="e">
        <f>G6/G14</f>
        <v>#DIV/0!</v>
      </c>
      <c r="H15" s="23">
        <f>H7/H14</f>
        <v>0.5</v>
      </c>
      <c r="I15" s="23">
        <f>I8/I14</f>
        <v>0.05555555555555555</v>
      </c>
      <c r="J15" s="23">
        <f>J9/J14</f>
        <v>0.625</v>
      </c>
      <c r="K15" s="23">
        <f>K10/K14</f>
        <v>0</v>
      </c>
      <c r="L15" s="23">
        <f>L11/L14</f>
        <v>1</v>
      </c>
      <c r="M15" s="23" t="e">
        <f>M12/M14</f>
        <v>#DIV/0!</v>
      </c>
      <c r="N15" s="23">
        <f>N13/N14</f>
        <v>0.6666666666666666</v>
      </c>
    </row>
    <row r="16" spans="2:14" ht="12.75">
      <c r="B16" s="5" t="s">
        <v>2</v>
      </c>
      <c r="C16" s="16">
        <f>C2</f>
        <v>1</v>
      </c>
      <c r="D16" s="16">
        <f>D3</f>
        <v>0</v>
      </c>
      <c r="E16" s="16">
        <f>E4</f>
        <v>3</v>
      </c>
      <c r="F16" s="16">
        <f>F5</f>
        <v>0</v>
      </c>
      <c r="G16" s="16">
        <f>G6</f>
        <v>0</v>
      </c>
      <c r="H16" s="16">
        <f>H7</f>
        <v>1</v>
      </c>
      <c r="I16" s="16">
        <f>I8</f>
        <v>1</v>
      </c>
      <c r="J16" s="16">
        <f>J9</f>
        <v>15</v>
      </c>
      <c r="K16" s="16">
        <f>K10</f>
        <v>0</v>
      </c>
      <c r="L16" s="17">
        <f>L11</f>
        <v>1</v>
      </c>
      <c r="M16" s="16">
        <f>M12</f>
        <v>0</v>
      </c>
      <c r="N16" s="16">
        <f>N13</f>
        <v>2</v>
      </c>
    </row>
    <row r="17" spans="4:5" ht="13.5" thickBot="1">
      <c r="D17" s="18">
        <f>SUM(O2:O13)</f>
        <v>67</v>
      </c>
      <c r="E17" s="27" t="s">
        <v>0</v>
      </c>
    </row>
    <row r="18" spans="4:5" ht="13.5" thickBot="1">
      <c r="D18" s="20">
        <f>SUM(C16:N16)</f>
        <v>24</v>
      </c>
      <c r="E18" s="27" t="s">
        <v>1</v>
      </c>
    </row>
    <row r="20" spans="4:5" ht="12.75">
      <c r="D20" s="21">
        <f>D18/D17</f>
        <v>0.3582089552238806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5" width="8.7109375" style="9" customWidth="1"/>
  </cols>
  <sheetData>
    <row r="1" spans="1:25" ht="99" customHeight="1">
      <c r="A1" s="28" t="s">
        <v>10</v>
      </c>
      <c r="B1" s="4" t="s">
        <v>9</v>
      </c>
      <c r="C1" s="8">
        <v>1211</v>
      </c>
      <c r="D1" s="8">
        <v>1243</v>
      </c>
      <c r="E1" s="8">
        <v>1246</v>
      </c>
      <c r="F1" s="8">
        <v>1247</v>
      </c>
      <c r="G1" s="8">
        <v>1248</v>
      </c>
      <c r="H1" s="8">
        <v>1249</v>
      </c>
      <c r="I1" s="8">
        <v>1255</v>
      </c>
      <c r="J1" s="8">
        <v>2201</v>
      </c>
      <c r="K1" s="8">
        <v>2203</v>
      </c>
      <c r="L1" s="8">
        <v>2204</v>
      </c>
      <c r="M1" s="8">
        <v>2205</v>
      </c>
      <c r="N1" s="8">
        <v>2206</v>
      </c>
      <c r="O1" s="8">
        <v>2207</v>
      </c>
      <c r="P1" s="8">
        <v>2209</v>
      </c>
      <c r="Q1" s="8">
        <v>2412</v>
      </c>
      <c r="R1" s="8">
        <v>2414</v>
      </c>
      <c r="S1" s="8">
        <v>2415</v>
      </c>
      <c r="T1" s="8">
        <v>2503</v>
      </c>
      <c r="U1" s="8">
        <v>2506</v>
      </c>
      <c r="V1" s="8">
        <v>3152</v>
      </c>
      <c r="W1" s="8">
        <v>3154</v>
      </c>
      <c r="X1" s="2" t="s">
        <v>3</v>
      </c>
      <c r="Y1" s="24" t="s">
        <v>8</v>
      </c>
    </row>
    <row r="2" spans="1:25" ht="12.75">
      <c r="A2" s="28" t="s">
        <v>11</v>
      </c>
      <c r="B2" s="4">
        <v>1211</v>
      </c>
      <c r="C2" s="13">
        <v>0</v>
      </c>
      <c r="D2" s="8">
        <v>1</v>
      </c>
      <c r="E2" s="8">
        <v>0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10">
        <f aca="true" t="shared" si="0" ref="X2:X22">SUM(C2:W2)</f>
        <v>2</v>
      </c>
      <c r="Y2" s="25">
        <f>C2/X2</f>
        <v>0</v>
      </c>
    </row>
    <row r="3" spans="1:25" ht="12.75">
      <c r="A3" s="28" t="s">
        <v>12</v>
      </c>
      <c r="B3" s="4">
        <v>1243</v>
      </c>
      <c r="C3" s="8">
        <v>0</v>
      </c>
      <c r="D3" s="13">
        <v>1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10">
        <f t="shared" si="0"/>
        <v>2</v>
      </c>
      <c r="Y3" s="25">
        <f>D3/X3</f>
        <v>0.5</v>
      </c>
    </row>
    <row r="4" spans="1:25" ht="12.75">
      <c r="A4" s="28" t="s">
        <v>13</v>
      </c>
      <c r="B4" s="4">
        <v>1246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1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10">
        <f t="shared" si="0"/>
        <v>3</v>
      </c>
      <c r="Y4" s="25">
        <f>E4/X4</f>
        <v>0</v>
      </c>
    </row>
    <row r="5" spans="1:25" ht="12.75">
      <c r="A5" s="28" t="s">
        <v>14</v>
      </c>
      <c r="B5" s="4">
        <v>1247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10">
        <f t="shared" si="0"/>
        <v>0</v>
      </c>
      <c r="Y5" s="25" t="e">
        <f>F5/X5</f>
        <v>#DIV/0!</v>
      </c>
    </row>
    <row r="6" spans="1:25" ht="12.75">
      <c r="A6" s="28" t="s">
        <v>15</v>
      </c>
      <c r="B6" s="4">
        <v>1248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10">
        <f t="shared" si="0"/>
        <v>0</v>
      </c>
      <c r="Y6" s="25" t="e">
        <f>G6/X6</f>
        <v>#DIV/0!</v>
      </c>
    </row>
    <row r="7" spans="1:25" ht="12.75">
      <c r="A7" s="28" t="s">
        <v>16</v>
      </c>
      <c r="B7" s="4">
        <v>1249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</v>
      </c>
      <c r="X7" s="10">
        <f t="shared" si="0"/>
        <v>2</v>
      </c>
      <c r="Y7" s="25">
        <f>H7/X7</f>
        <v>0</v>
      </c>
    </row>
    <row r="8" spans="1:25" ht="12.75">
      <c r="A8" s="28" t="s">
        <v>17</v>
      </c>
      <c r="B8" s="4">
        <v>1255</v>
      </c>
      <c r="C8" s="8">
        <v>0</v>
      </c>
      <c r="D8" s="8">
        <v>0</v>
      </c>
      <c r="E8" s="8">
        <v>0</v>
      </c>
      <c r="F8" s="8">
        <v>0</v>
      </c>
      <c r="G8" s="8">
        <v>1</v>
      </c>
      <c r="H8" s="8">
        <v>2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10">
        <f t="shared" si="0"/>
        <v>6</v>
      </c>
      <c r="Y8" s="25">
        <f>I8/X8</f>
        <v>0.3333333333333333</v>
      </c>
    </row>
    <row r="9" spans="1:25" ht="12.75">
      <c r="A9" s="28" t="s">
        <v>18</v>
      </c>
      <c r="B9" s="4">
        <v>2201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2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</v>
      </c>
      <c r="X9" s="10">
        <f t="shared" si="0"/>
        <v>4</v>
      </c>
      <c r="Y9" s="25">
        <f>J9/X9</f>
        <v>0</v>
      </c>
    </row>
    <row r="10" spans="1:25" ht="12.75">
      <c r="A10" s="28" t="s">
        <v>19</v>
      </c>
      <c r="B10" s="4">
        <v>2203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1</v>
      </c>
      <c r="X10" s="10">
        <f t="shared" si="0"/>
        <v>4</v>
      </c>
      <c r="Y10" s="25">
        <f>K10/X10</f>
        <v>0.25</v>
      </c>
    </row>
    <row r="11" spans="1:25" s="1" customFormat="1" ht="12.75">
      <c r="A11" s="29" t="s">
        <v>20</v>
      </c>
      <c r="B11" s="4">
        <v>2204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11">
        <f t="shared" si="0"/>
        <v>1</v>
      </c>
      <c r="Y11" s="25">
        <f>L11/X11</f>
        <v>0</v>
      </c>
    </row>
    <row r="12" spans="1:25" ht="12.75">
      <c r="A12" s="28" t="s">
        <v>21</v>
      </c>
      <c r="B12" s="4">
        <v>2205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6</v>
      </c>
      <c r="N12" s="8">
        <v>0</v>
      </c>
      <c r="O12" s="8">
        <v>1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</v>
      </c>
      <c r="X12" s="10">
        <f t="shared" si="0"/>
        <v>10</v>
      </c>
      <c r="Y12" s="25">
        <f>M12/X12</f>
        <v>0.6</v>
      </c>
    </row>
    <row r="13" spans="1:25" ht="12.75">
      <c r="A13" s="28" t="s">
        <v>22</v>
      </c>
      <c r="B13" s="4">
        <v>2206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6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9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10">
        <f t="shared" si="0"/>
        <v>17</v>
      </c>
      <c r="Y13" s="25">
        <f>N13/X13</f>
        <v>0.5294117647058824</v>
      </c>
    </row>
    <row r="14" spans="1:25" ht="12.75">
      <c r="A14" s="28" t="s">
        <v>23</v>
      </c>
      <c r="B14" s="4">
        <v>2207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5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1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10">
        <f t="shared" si="0"/>
        <v>8</v>
      </c>
      <c r="Y14" s="25">
        <f>O14/X14</f>
        <v>0</v>
      </c>
    </row>
    <row r="15" spans="1:25" ht="12.75">
      <c r="A15" s="28" t="s">
        <v>24</v>
      </c>
      <c r="B15" s="4">
        <v>2209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10">
        <f t="shared" si="0"/>
        <v>0</v>
      </c>
      <c r="Y15" s="25" t="e">
        <f>P15/X15</f>
        <v>#DIV/0!</v>
      </c>
    </row>
    <row r="16" spans="1:25" ht="12.75">
      <c r="A16" s="28" t="s">
        <v>25</v>
      </c>
      <c r="B16" s="4">
        <v>2412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0">
        <f t="shared" si="0"/>
        <v>1</v>
      </c>
      <c r="Y16" s="25">
        <f>Q16/X16</f>
        <v>0</v>
      </c>
    </row>
    <row r="17" spans="1:25" ht="12.75">
      <c r="A17" s="28" t="s">
        <v>26</v>
      </c>
      <c r="B17" s="4">
        <v>2414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10">
        <f t="shared" si="0"/>
        <v>0</v>
      </c>
      <c r="Y17" s="25" t="e">
        <f>R17/X17</f>
        <v>#DIV/0!</v>
      </c>
    </row>
    <row r="18" spans="1:25" ht="12.75">
      <c r="A18" s="28" t="s">
        <v>27</v>
      </c>
      <c r="B18" s="4">
        <v>2415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10">
        <f t="shared" si="0"/>
        <v>1</v>
      </c>
      <c r="Y18" s="25">
        <f>S18/X18</f>
        <v>0</v>
      </c>
    </row>
    <row r="19" spans="1:25" ht="12.75">
      <c r="A19" s="28" t="s">
        <v>28</v>
      </c>
      <c r="B19" s="4">
        <v>2503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10">
        <f t="shared" si="0"/>
        <v>2</v>
      </c>
      <c r="Y19" s="25">
        <f>T19/X19</f>
        <v>0</v>
      </c>
    </row>
    <row r="20" spans="1:25" ht="12.75">
      <c r="A20" s="28" t="s">
        <v>29</v>
      </c>
      <c r="B20" s="4">
        <v>2506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1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10">
        <f t="shared" si="0"/>
        <v>1</v>
      </c>
      <c r="Y20" s="25">
        <f>U20/X20</f>
        <v>0</v>
      </c>
    </row>
    <row r="21" spans="1:25" ht="12.75">
      <c r="A21" s="28" t="s">
        <v>30</v>
      </c>
      <c r="B21" s="4">
        <v>3152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10">
        <f t="shared" si="0"/>
        <v>1</v>
      </c>
      <c r="Y21" s="25">
        <f>V21/X21</f>
        <v>0</v>
      </c>
    </row>
    <row r="22" spans="1:25" ht="12.75">
      <c r="A22" s="28" t="s">
        <v>31</v>
      </c>
      <c r="B22" s="4">
        <v>3154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1</v>
      </c>
      <c r="X22" s="10">
        <f t="shared" si="0"/>
        <v>2</v>
      </c>
      <c r="Y22" s="25">
        <f>W22/X22</f>
        <v>0.5</v>
      </c>
    </row>
    <row r="23" spans="1:24" ht="39" customHeight="1" thickBot="1">
      <c r="A23" s="28"/>
      <c r="B23" s="3" t="s">
        <v>4</v>
      </c>
      <c r="C23" s="14">
        <f aca="true" t="shared" si="1" ref="C23:W23">SUM(C2:C22)</f>
        <v>0</v>
      </c>
      <c r="D23" s="14">
        <f t="shared" si="1"/>
        <v>6</v>
      </c>
      <c r="E23" s="14">
        <f t="shared" si="1"/>
        <v>1</v>
      </c>
      <c r="F23" s="14">
        <f t="shared" si="1"/>
        <v>1</v>
      </c>
      <c r="G23" s="14">
        <f t="shared" si="1"/>
        <v>1</v>
      </c>
      <c r="H23" s="14">
        <f t="shared" si="1"/>
        <v>17</v>
      </c>
      <c r="I23" s="14">
        <f t="shared" si="1"/>
        <v>3</v>
      </c>
      <c r="J23" s="14">
        <f t="shared" si="1"/>
        <v>0</v>
      </c>
      <c r="K23" s="14">
        <f t="shared" si="1"/>
        <v>2</v>
      </c>
      <c r="L23" s="15">
        <f t="shared" si="1"/>
        <v>0</v>
      </c>
      <c r="M23" s="14">
        <f t="shared" si="1"/>
        <v>11</v>
      </c>
      <c r="N23" s="14">
        <f t="shared" si="1"/>
        <v>13</v>
      </c>
      <c r="O23" s="14">
        <f t="shared" si="1"/>
        <v>2</v>
      </c>
      <c r="P23" s="14">
        <f t="shared" si="1"/>
        <v>2</v>
      </c>
      <c r="Q23" s="14">
        <f t="shared" si="1"/>
        <v>0</v>
      </c>
      <c r="R23" s="14">
        <f t="shared" si="1"/>
        <v>1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  <c r="W23" s="14">
        <f t="shared" si="1"/>
        <v>7</v>
      </c>
      <c r="X23" s="12"/>
    </row>
    <row r="24" spans="2:23" ht="39" customHeight="1" thickBot="1">
      <c r="B24" s="22" t="s">
        <v>6</v>
      </c>
      <c r="C24" s="23" t="e">
        <f>C2/C23</f>
        <v>#DIV/0!</v>
      </c>
      <c r="D24" s="23">
        <f>D3/D23</f>
        <v>0.16666666666666666</v>
      </c>
      <c r="E24" s="23">
        <f>E4/E23</f>
        <v>0</v>
      </c>
      <c r="F24" s="23">
        <f>F5/F23</f>
        <v>0</v>
      </c>
      <c r="G24" s="23">
        <f>G6/G23</f>
        <v>0</v>
      </c>
      <c r="H24" s="23">
        <f>H7/H23</f>
        <v>0</v>
      </c>
      <c r="I24" s="23">
        <f>I8/I23</f>
        <v>0.6666666666666666</v>
      </c>
      <c r="J24" s="23" t="e">
        <f>J9/J23</f>
        <v>#DIV/0!</v>
      </c>
      <c r="K24" s="23">
        <f>K10/K23</f>
        <v>0.5</v>
      </c>
      <c r="L24" s="23" t="e">
        <f>L11/L23</f>
        <v>#DIV/0!</v>
      </c>
      <c r="M24" s="23">
        <f>M12/M23</f>
        <v>0.5454545454545454</v>
      </c>
      <c r="N24" s="23">
        <f>N13/N23</f>
        <v>0.6923076923076923</v>
      </c>
      <c r="O24" s="23">
        <f>O14/O23</f>
        <v>0</v>
      </c>
      <c r="P24" s="23">
        <f>P15/P23</f>
        <v>0</v>
      </c>
      <c r="Q24" s="23" t="e">
        <f>Q16/Q23</f>
        <v>#DIV/0!</v>
      </c>
      <c r="R24" s="23">
        <f>R17/R23</f>
        <v>0</v>
      </c>
      <c r="S24" s="23" t="e">
        <f>S18/S23</f>
        <v>#DIV/0!</v>
      </c>
      <c r="T24" s="23" t="e">
        <f>T19/T23</f>
        <v>#DIV/0!</v>
      </c>
      <c r="U24" s="23" t="e">
        <f>U20/U23</f>
        <v>#DIV/0!</v>
      </c>
      <c r="V24" s="23" t="e">
        <f>V21/V23</f>
        <v>#DIV/0!</v>
      </c>
      <c r="W24" s="23">
        <f>W22/W23</f>
        <v>0.14285714285714285</v>
      </c>
    </row>
    <row r="25" spans="2:23" ht="12.75">
      <c r="B25" s="5" t="s">
        <v>2</v>
      </c>
      <c r="C25" s="16">
        <f>C2</f>
        <v>0</v>
      </c>
      <c r="D25" s="16">
        <f>D3</f>
        <v>1</v>
      </c>
      <c r="E25" s="16">
        <f>E4</f>
        <v>0</v>
      </c>
      <c r="F25" s="16">
        <f>F5</f>
        <v>0</v>
      </c>
      <c r="G25" s="16">
        <f>G6</f>
        <v>0</v>
      </c>
      <c r="H25" s="16">
        <f>H7</f>
        <v>0</v>
      </c>
      <c r="I25" s="16">
        <f>I8</f>
        <v>2</v>
      </c>
      <c r="J25" s="16">
        <f>J9</f>
        <v>0</v>
      </c>
      <c r="K25" s="16">
        <f>K10</f>
        <v>1</v>
      </c>
      <c r="L25" s="17">
        <f>L11</f>
        <v>0</v>
      </c>
      <c r="M25" s="16">
        <f>M12</f>
        <v>6</v>
      </c>
      <c r="N25" s="16">
        <f>N13</f>
        <v>9</v>
      </c>
      <c r="O25" s="16">
        <f>O14</f>
        <v>0</v>
      </c>
      <c r="P25" s="16">
        <f>P15</f>
        <v>0</v>
      </c>
      <c r="Q25" s="16">
        <f>Q16</f>
        <v>0</v>
      </c>
      <c r="R25" s="16">
        <f>R17</f>
        <v>0</v>
      </c>
      <c r="S25" s="16">
        <f>S18</f>
        <v>0</v>
      </c>
      <c r="T25" s="16">
        <f>T19</f>
        <v>0</v>
      </c>
      <c r="U25" s="16">
        <f>U20</f>
        <v>0</v>
      </c>
      <c r="V25" s="16">
        <f>V21</f>
        <v>0</v>
      </c>
      <c r="W25" s="16">
        <f>W22</f>
        <v>1</v>
      </c>
    </row>
    <row r="26" spans="4:5" ht="13.5" thickBot="1">
      <c r="D26" s="18">
        <f>SUM(X2:X22)</f>
        <v>67</v>
      </c>
      <c r="E26" s="27" t="s">
        <v>0</v>
      </c>
    </row>
    <row r="27" spans="4:5" ht="13.5" thickBot="1">
      <c r="D27" s="20">
        <f>SUM(C25:W25)</f>
        <v>20</v>
      </c>
      <c r="E27" s="27" t="s">
        <v>1</v>
      </c>
    </row>
    <row r="29" spans="4:5" ht="12.75">
      <c r="D29" s="21">
        <f>D27/D26</f>
        <v>0.29850746268656714</v>
      </c>
      <c r="E29" s="26" t="s">
        <v>7</v>
      </c>
    </row>
    <row r="31" ht="12.75">
      <c r="B3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32</v>
      </c>
      <c r="B1" s="4" t="s">
        <v>5</v>
      </c>
      <c r="C1" s="8">
        <v>113</v>
      </c>
      <c r="D1" s="8">
        <v>117</v>
      </c>
      <c r="E1" s="8">
        <v>119</v>
      </c>
      <c r="F1" s="8">
        <v>120</v>
      </c>
      <c r="G1" s="8">
        <v>220</v>
      </c>
      <c r="H1" s="8">
        <v>223</v>
      </c>
      <c r="I1" s="8">
        <v>225</v>
      </c>
      <c r="J1" s="8">
        <v>240</v>
      </c>
      <c r="K1" s="8">
        <v>241</v>
      </c>
      <c r="L1" s="8">
        <v>243</v>
      </c>
      <c r="M1" s="8">
        <v>352</v>
      </c>
      <c r="N1" s="8">
        <v>354</v>
      </c>
      <c r="O1" s="2" t="s">
        <v>3</v>
      </c>
      <c r="P1" s="24" t="s">
        <v>8</v>
      </c>
    </row>
    <row r="2" spans="1:16" ht="12.75">
      <c r="A2" s="28" t="s">
        <v>33</v>
      </c>
      <c r="B2" s="4">
        <v>113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0</v>
      </c>
      <c r="P2" s="25" t="e">
        <f>C2/O2</f>
        <v>#DIV/0!</v>
      </c>
    </row>
    <row r="3" spans="1:16" ht="12.75">
      <c r="A3" s="28" t="s">
        <v>34</v>
      </c>
      <c r="B3" s="4">
        <v>117</v>
      </c>
      <c r="C3" s="8">
        <v>1</v>
      </c>
      <c r="D3" s="13">
        <v>2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4</v>
      </c>
      <c r="P3" s="25">
        <f>D3/O3</f>
        <v>0.5</v>
      </c>
    </row>
    <row r="4" spans="1:16" ht="12.75">
      <c r="A4" s="28" t="s">
        <v>35</v>
      </c>
      <c r="B4" s="4">
        <v>119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0</v>
      </c>
      <c r="P4" s="25" t="e">
        <f>E4/O4</f>
        <v>#DIV/0!</v>
      </c>
    </row>
    <row r="5" spans="1:16" ht="12.75">
      <c r="A5" s="28" t="s">
        <v>36</v>
      </c>
      <c r="B5" s="4">
        <v>120</v>
      </c>
      <c r="C5" s="8">
        <v>0</v>
      </c>
      <c r="D5" s="8">
        <v>1</v>
      </c>
      <c r="E5" s="8">
        <v>1</v>
      </c>
      <c r="F5" s="13">
        <v>6</v>
      </c>
      <c r="G5" s="8">
        <v>0</v>
      </c>
      <c r="H5" s="8">
        <v>0</v>
      </c>
      <c r="I5" s="8">
        <v>0</v>
      </c>
      <c r="J5" s="8">
        <v>2</v>
      </c>
      <c r="K5" s="8">
        <v>0</v>
      </c>
      <c r="L5" s="8">
        <v>0</v>
      </c>
      <c r="M5" s="8">
        <v>0</v>
      </c>
      <c r="N5" s="8">
        <v>1</v>
      </c>
      <c r="O5" s="10">
        <f t="shared" si="0"/>
        <v>11</v>
      </c>
      <c r="P5" s="25">
        <f>F5/O5</f>
        <v>0.5454545454545454</v>
      </c>
    </row>
    <row r="6" spans="1:16" ht="12.75">
      <c r="A6" s="28" t="s">
        <v>37</v>
      </c>
      <c r="B6" s="4">
        <v>220</v>
      </c>
      <c r="C6" s="8">
        <v>0</v>
      </c>
      <c r="D6" s="8">
        <v>0</v>
      </c>
      <c r="E6" s="8">
        <v>0</v>
      </c>
      <c r="F6" s="8">
        <v>1</v>
      </c>
      <c r="G6" s="13">
        <v>6</v>
      </c>
      <c r="H6" s="8">
        <v>0</v>
      </c>
      <c r="I6" s="8">
        <v>0</v>
      </c>
      <c r="J6" s="8">
        <v>2</v>
      </c>
      <c r="K6" s="8">
        <v>0</v>
      </c>
      <c r="L6" s="8">
        <v>0</v>
      </c>
      <c r="M6" s="8">
        <v>0</v>
      </c>
      <c r="N6" s="8">
        <v>2</v>
      </c>
      <c r="O6" s="10">
        <f t="shared" si="0"/>
        <v>11</v>
      </c>
      <c r="P6" s="25">
        <f>G6/O6</f>
        <v>0.5454545454545454</v>
      </c>
    </row>
    <row r="7" spans="1:16" ht="12.75">
      <c r="A7" s="28" t="s">
        <v>38</v>
      </c>
      <c r="B7" s="4">
        <v>223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0</v>
      </c>
      <c r="P7" s="25" t="e">
        <f>H7/O7</f>
        <v>#DIV/0!</v>
      </c>
    </row>
    <row r="8" spans="1:16" ht="12.75">
      <c r="A8" s="28" t="s">
        <v>39</v>
      </c>
      <c r="B8" s="4">
        <v>225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1</v>
      </c>
      <c r="P8" s="25">
        <f>I8/O8</f>
        <v>0</v>
      </c>
    </row>
    <row r="9" spans="1:16" ht="12.75">
      <c r="A9" s="28" t="s">
        <v>40</v>
      </c>
      <c r="B9" s="4">
        <v>240</v>
      </c>
      <c r="C9" s="8">
        <v>0</v>
      </c>
      <c r="D9" s="8">
        <v>2</v>
      </c>
      <c r="E9" s="8">
        <v>0</v>
      </c>
      <c r="F9" s="8">
        <v>12</v>
      </c>
      <c r="G9" s="8">
        <v>2</v>
      </c>
      <c r="H9" s="8">
        <v>0</v>
      </c>
      <c r="I9" s="8">
        <v>0</v>
      </c>
      <c r="J9" s="13">
        <v>13</v>
      </c>
      <c r="K9" s="8">
        <v>0</v>
      </c>
      <c r="L9" s="8">
        <v>1</v>
      </c>
      <c r="M9" s="8">
        <v>0</v>
      </c>
      <c r="N9" s="8">
        <v>2</v>
      </c>
      <c r="O9" s="10">
        <f t="shared" si="0"/>
        <v>32</v>
      </c>
      <c r="P9" s="25">
        <f>J9/O9</f>
        <v>0.40625</v>
      </c>
    </row>
    <row r="10" spans="1:16" ht="12.75">
      <c r="A10" s="28" t="s">
        <v>41</v>
      </c>
      <c r="B10" s="4">
        <v>241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1</v>
      </c>
      <c r="P10" s="25">
        <f>K10/O10</f>
        <v>0</v>
      </c>
    </row>
    <row r="11" spans="1:16" s="1" customFormat="1" ht="12.75">
      <c r="A11" s="29" t="s">
        <v>42</v>
      </c>
      <c r="B11" s="4">
        <v>243</v>
      </c>
      <c r="C11" s="8">
        <v>0</v>
      </c>
      <c r="D11" s="8">
        <v>0</v>
      </c>
      <c r="E11" s="8">
        <v>0</v>
      </c>
      <c r="F11" s="8">
        <v>0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1</v>
      </c>
      <c r="O11" s="11">
        <f t="shared" si="0"/>
        <v>4</v>
      </c>
      <c r="P11" s="25">
        <f>L11/O11</f>
        <v>0.25</v>
      </c>
    </row>
    <row r="12" spans="1:16" ht="12.75">
      <c r="A12" s="28" t="s">
        <v>43</v>
      </c>
      <c r="B12" s="4">
        <v>352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1</v>
      </c>
      <c r="P12" s="25">
        <f>M12/O12</f>
        <v>0</v>
      </c>
    </row>
    <row r="13" spans="1:16" ht="12.75">
      <c r="A13" s="28" t="s">
        <v>44</v>
      </c>
      <c r="B13" s="4">
        <v>354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10">
        <f t="shared" si="0"/>
        <v>2</v>
      </c>
      <c r="P13" s="25">
        <f>N13/O13</f>
        <v>0.5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1</v>
      </c>
      <c r="D14" s="14">
        <f t="shared" si="1"/>
        <v>6</v>
      </c>
      <c r="E14" s="14">
        <f t="shared" si="1"/>
        <v>1</v>
      </c>
      <c r="F14" s="14">
        <f t="shared" si="1"/>
        <v>21</v>
      </c>
      <c r="G14" s="14">
        <f t="shared" si="1"/>
        <v>11</v>
      </c>
      <c r="H14" s="14">
        <f t="shared" si="1"/>
        <v>1</v>
      </c>
      <c r="I14" s="14">
        <f t="shared" si="1"/>
        <v>0</v>
      </c>
      <c r="J14" s="14">
        <f t="shared" si="1"/>
        <v>17</v>
      </c>
      <c r="K14" s="14">
        <f t="shared" si="1"/>
        <v>0</v>
      </c>
      <c r="L14" s="15">
        <f t="shared" si="1"/>
        <v>2</v>
      </c>
      <c r="M14" s="14">
        <f t="shared" si="1"/>
        <v>0</v>
      </c>
      <c r="N14" s="14">
        <f t="shared" si="1"/>
        <v>7</v>
      </c>
      <c r="O14" s="12"/>
    </row>
    <row r="15" spans="2:14" ht="39" customHeight="1" thickBot="1">
      <c r="B15" s="22" t="s">
        <v>6</v>
      </c>
      <c r="C15" s="23">
        <f>C2/C14</f>
        <v>0</v>
      </c>
      <c r="D15" s="23">
        <f>D3/D14</f>
        <v>0.3333333333333333</v>
      </c>
      <c r="E15" s="23">
        <f>E4/E14</f>
        <v>0</v>
      </c>
      <c r="F15" s="23">
        <f>F5/F14</f>
        <v>0.2857142857142857</v>
      </c>
      <c r="G15" s="23">
        <f>G6/G14</f>
        <v>0.5454545454545454</v>
      </c>
      <c r="H15" s="23">
        <f>H7/H14</f>
        <v>0</v>
      </c>
      <c r="I15" s="23" t="e">
        <f>I8/I14</f>
        <v>#DIV/0!</v>
      </c>
      <c r="J15" s="23">
        <f>J9/J14</f>
        <v>0.7647058823529411</v>
      </c>
      <c r="K15" s="23" t="e">
        <f>K10/K14</f>
        <v>#DIV/0!</v>
      </c>
      <c r="L15" s="23">
        <f>L11/L14</f>
        <v>0.5</v>
      </c>
      <c r="M15" s="23" t="e">
        <f>M12/M14</f>
        <v>#DIV/0!</v>
      </c>
      <c r="N15" s="23">
        <f>N13/N14</f>
        <v>0.14285714285714285</v>
      </c>
    </row>
    <row r="16" spans="2:14" ht="12.75">
      <c r="B16" s="5" t="s">
        <v>2</v>
      </c>
      <c r="C16" s="16">
        <f>C2</f>
        <v>0</v>
      </c>
      <c r="D16" s="16">
        <f>D3</f>
        <v>2</v>
      </c>
      <c r="E16" s="16">
        <f>E4</f>
        <v>0</v>
      </c>
      <c r="F16" s="16">
        <f>F5</f>
        <v>6</v>
      </c>
      <c r="G16" s="16">
        <f>G6</f>
        <v>6</v>
      </c>
      <c r="H16" s="16">
        <f>H7</f>
        <v>0</v>
      </c>
      <c r="I16" s="16">
        <f>I8</f>
        <v>0</v>
      </c>
      <c r="J16" s="16">
        <f>J9</f>
        <v>13</v>
      </c>
      <c r="K16" s="16">
        <f>K10</f>
        <v>0</v>
      </c>
      <c r="L16" s="17">
        <f>L11</f>
        <v>1</v>
      </c>
      <c r="M16" s="16">
        <f>M12</f>
        <v>0</v>
      </c>
      <c r="N16" s="16">
        <f>N13</f>
        <v>1</v>
      </c>
    </row>
    <row r="17" spans="4:5" ht="13.5" thickBot="1">
      <c r="D17" s="18">
        <f>SUM(O2:O13)</f>
        <v>67</v>
      </c>
      <c r="E17" s="27" t="s">
        <v>0</v>
      </c>
    </row>
    <row r="18" spans="4:5" ht="13.5" thickBot="1">
      <c r="D18" s="20">
        <f>SUM(C16:N16)</f>
        <v>29</v>
      </c>
      <c r="E18" s="27" t="s">
        <v>1</v>
      </c>
    </row>
    <row r="20" spans="4:5" ht="12.75">
      <c r="D20" s="21">
        <f>D18/D17</f>
        <v>0.43283582089552236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9" width="8.7109375" style="9" customWidth="1"/>
  </cols>
  <sheetData>
    <row r="1" spans="1:9" ht="99" customHeight="1">
      <c r="A1" s="28" t="s">
        <v>105</v>
      </c>
      <c r="B1" s="4" t="s">
        <v>9</v>
      </c>
      <c r="C1" s="8">
        <v>20</v>
      </c>
      <c r="D1" s="8">
        <v>40</v>
      </c>
      <c r="E1" s="8">
        <v>50</v>
      </c>
      <c r="F1" s="8">
        <v>60</v>
      </c>
      <c r="G1" s="8">
        <v>90</v>
      </c>
      <c r="H1" s="2" t="s">
        <v>3</v>
      </c>
      <c r="I1" s="24" t="s">
        <v>8</v>
      </c>
    </row>
    <row r="2" spans="1:9" ht="12.75">
      <c r="A2" s="28" t="s">
        <v>106</v>
      </c>
      <c r="B2" s="4">
        <v>20</v>
      </c>
      <c r="C2" s="13">
        <v>8</v>
      </c>
      <c r="D2" s="8">
        <v>2</v>
      </c>
      <c r="E2" s="8">
        <v>3</v>
      </c>
      <c r="F2" s="8">
        <v>0</v>
      </c>
      <c r="G2" s="8">
        <v>1</v>
      </c>
      <c r="H2" s="10">
        <f>SUM(C2:G2)</f>
        <v>14</v>
      </c>
      <c r="I2" s="25">
        <f>C2/H2</f>
        <v>0.5714285714285714</v>
      </c>
    </row>
    <row r="3" spans="1:9" ht="12.75">
      <c r="A3" s="28" t="s">
        <v>107</v>
      </c>
      <c r="B3" s="4">
        <v>40</v>
      </c>
      <c r="C3" s="8">
        <v>1</v>
      </c>
      <c r="D3" s="13">
        <v>1</v>
      </c>
      <c r="E3" s="8">
        <v>0</v>
      </c>
      <c r="F3" s="8">
        <v>0</v>
      </c>
      <c r="G3" s="8">
        <v>0</v>
      </c>
      <c r="H3" s="10">
        <f>SUM(C3:G3)</f>
        <v>2</v>
      </c>
      <c r="I3" s="25">
        <f>D3/H3</f>
        <v>0.5</v>
      </c>
    </row>
    <row r="4" spans="1:9" ht="12.75">
      <c r="A4" s="28" t="s">
        <v>108</v>
      </c>
      <c r="B4" s="4">
        <v>50</v>
      </c>
      <c r="C4" s="8">
        <v>15</v>
      </c>
      <c r="D4" s="8">
        <v>2</v>
      </c>
      <c r="E4" s="13">
        <v>23</v>
      </c>
      <c r="F4" s="8">
        <v>0</v>
      </c>
      <c r="G4" s="8">
        <v>0</v>
      </c>
      <c r="H4" s="10">
        <f>SUM(C4:G4)</f>
        <v>40</v>
      </c>
      <c r="I4" s="25">
        <f>E4/H4</f>
        <v>0.575</v>
      </c>
    </row>
    <row r="5" spans="1:9" ht="12.75">
      <c r="A5" s="28" t="s">
        <v>109</v>
      </c>
      <c r="B5" s="4">
        <v>60</v>
      </c>
      <c r="C5" s="8">
        <v>1</v>
      </c>
      <c r="D5" s="8">
        <v>0</v>
      </c>
      <c r="E5" s="8">
        <v>0</v>
      </c>
      <c r="F5" s="13">
        <v>0</v>
      </c>
      <c r="G5" s="8">
        <v>0</v>
      </c>
      <c r="H5" s="10">
        <f>SUM(C5:G5)</f>
        <v>1</v>
      </c>
      <c r="I5" s="25">
        <f>F5/H5</f>
        <v>0</v>
      </c>
    </row>
    <row r="6" spans="1:9" ht="12.75">
      <c r="A6" s="28" t="s">
        <v>110</v>
      </c>
      <c r="B6" s="4">
        <v>90</v>
      </c>
      <c r="C6" s="8">
        <v>3</v>
      </c>
      <c r="D6" s="8">
        <v>2</v>
      </c>
      <c r="E6" s="8">
        <v>3</v>
      </c>
      <c r="F6" s="8">
        <v>0</v>
      </c>
      <c r="G6" s="13">
        <v>2</v>
      </c>
      <c r="H6" s="10">
        <f>SUM(C6:G6)</f>
        <v>10</v>
      </c>
      <c r="I6" s="25">
        <f>G6/H6</f>
        <v>0.2</v>
      </c>
    </row>
    <row r="7" spans="1:8" ht="39" customHeight="1" thickBot="1">
      <c r="A7" s="28"/>
      <c r="B7" s="3" t="s">
        <v>4</v>
      </c>
      <c r="C7" s="14">
        <f>SUM(C2:C6)</f>
        <v>28</v>
      </c>
      <c r="D7" s="14">
        <f>SUM(D2:D6)</f>
        <v>7</v>
      </c>
      <c r="E7" s="14">
        <f>SUM(E2:E6)</f>
        <v>29</v>
      </c>
      <c r="F7" s="14">
        <f>SUM(F2:F6)</f>
        <v>0</v>
      </c>
      <c r="G7" s="14">
        <f>SUM(G2:G6)</f>
        <v>3</v>
      </c>
      <c r="H7" s="12"/>
    </row>
    <row r="8" spans="2:7" ht="39" customHeight="1" thickBot="1">
      <c r="B8" s="22" t="s">
        <v>6</v>
      </c>
      <c r="C8" s="23">
        <f>C2/C7</f>
        <v>0.2857142857142857</v>
      </c>
      <c r="D8" s="23">
        <f>D3/D7</f>
        <v>0.14285714285714285</v>
      </c>
      <c r="E8" s="23">
        <f>E4/E7</f>
        <v>0.7931034482758621</v>
      </c>
      <c r="F8" s="23" t="e">
        <f>F5/F7</f>
        <v>#DIV/0!</v>
      </c>
      <c r="G8" s="23">
        <f>G6/G7</f>
        <v>0.6666666666666666</v>
      </c>
    </row>
    <row r="9" spans="2:7" ht="12.75">
      <c r="B9" s="5" t="s">
        <v>2</v>
      </c>
      <c r="C9" s="16">
        <f>C2</f>
        <v>8</v>
      </c>
      <c r="D9" s="16">
        <f>D3</f>
        <v>1</v>
      </c>
      <c r="E9" s="16">
        <f>E4</f>
        <v>23</v>
      </c>
      <c r="F9" s="16">
        <f>F5</f>
        <v>0</v>
      </c>
      <c r="G9" s="16">
        <f>G6</f>
        <v>2</v>
      </c>
    </row>
    <row r="10" spans="4:5" ht="13.5" thickBot="1">
      <c r="D10" s="18">
        <f>SUM(H2:H6)</f>
        <v>67</v>
      </c>
      <c r="E10" s="27" t="s">
        <v>0</v>
      </c>
    </row>
    <row r="11" spans="4:5" ht="13.5" thickBot="1">
      <c r="D11" s="20">
        <f>SUM(C9:G9)</f>
        <v>34</v>
      </c>
      <c r="E11" s="27" t="s">
        <v>1</v>
      </c>
    </row>
    <row r="13" spans="4:5" ht="12.75">
      <c r="D13" s="21">
        <f>D11/D10</f>
        <v>0.5074626865671642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2" width="8.7109375" style="9" customWidth="1"/>
  </cols>
  <sheetData>
    <row r="1" spans="1:32" ht="99" customHeight="1">
      <c r="A1" s="28" t="s">
        <v>84</v>
      </c>
      <c r="B1" s="4" t="s">
        <v>9</v>
      </c>
      <c r="C1" s="8">
        <v>11</v>
      </c>
      <c r="D1" s="8">
        <v>31</v>
      </c>
      <c r="E1" s="8">
        <v>1014</v>
      </c>
      <c r="F1" s="8">
        <v>1019</v>
      </c>
      <c r="G1" s="8">
        <v>1027</v>
      </c>
      <c r="H1" s="8">
        <v>1028</v>
      </c>
      <c r="I1" s="8">
        <v>1029</v>
      </c>
      <c r="J1" s="8">
        <v>1031</v>
      </c>
      <c r="K1" s="8">
        <v>1043</v>
      </c>
      <c r="L1" s="8">
        <v>1062</v>
      </c>
      <c r="M1" s="8">
        <v>1082</v>
      </c>
      <c r="N1" s="8">
        <v>1087</v>
      </c>
      <c r="O1" s="8">
        <v>1088</v>
      </c>
      <c r="P1" s="8">
        <v>1092</v>
      </c>
      <c r="Q1" s="8">
        <v>1096</v>
      </c>
      <c r="R1" s="8">
        <v>1097</v>
      </c>
      <c r="S1" s="8">
        <v>1099</v>
      </c>
      <c r="T1" s="8">
        <v>1105</v>
      </c>
      <c r="U1" s="8">
        <v>1108</v>
      </c>
      <c r="V1" s="8">
        <v>1110</v>
      </c>
      <c r="W1" s="8">
        <v>1112</v>
      </c>
      <c r="X1" s="8">
        <v>1113</v>
      </c>
      <c r="Y1" s="8">
        <v>1114</v>
      </c>
      <c r="Z1" s="8">
        <v>1118</v>
      </c>
      <c r="AA1" s="8">
        <v>1128</v>
      </c>
      <c r="AB1" s="8">
        <v>1129</v>
      </c>
      <c r="AC1" s="8">
        <v>1152</v>
      </c>
      <c r="AD1" s="8">
        <v>1155</v>
      </c>
      <c r="AE1" s="2" t="s">
        <v>3</v>
      </c>
      <c r="AF1" s="24" t="s">
        <v>8</v>
      </c>
    </row>
    <row r="2" spans="1:32" ht="12.75">
      <c r="A2" s="28" t="s">
        <v>85</v>
      </c>
      <c r="B2" s="4">
        <v>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10">
        <f aca="true" t="shared" si="0" ref="AE2:AE29">SUM(C2:AD2)</f>
        <v>0</v>
      </c>
      <c r="AF2" s="25" t="e">
        <f>C2/AE2</f>
        <v>#DIV/0!</v>
      </c>
    </row>
    <row r="3" spans="1:32" ht="12.75">
      <c r="A3" s="28" t="s">
        <v>86</v>
      </c>
      <c r="B3" s="4">
        <v>31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10">
        <f t="shared" si="0"/>
        <v>0</v>
      </c>
      <c r="AF3" s="25" t="e">
        <f>D3/AE3</f>
        <v>#DIV/0!</v>
      </c>
    </row>
    <row r="4" spans="1:32" ht="12.75">
      <c r="A4" s="28" t="s">
        <v>46</v>
      </c>
      <c r="B4" s="4">
        <v>1014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10">
        <f t="shared" si="0"/>
        <v>2</v>
      </c>
      <c r="AF4" s="25">
        <f>E4/AE4</f>
        <v>0.5</v>
      </c>
    </row>
    <row r="5" spans="1:32" ht="12.75">
      <c r="A5" s="28" t="s">
        <v>87</v>
      </c>
      <c r="B5" s="4">
        <v>1019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10">
        <f t="shared" si="0"/>
        <v>1</v>
      </c>
      <c r="AF5" s="25">
        <f>F5/AE5</f>
        <v>0</v>
      </c>
    </row>
    <row r="6" spans="1:32" ht="12.75">
      <c r="A6" s="28" t="s">
        <v>88</v>
      </c>
      <c r="B6" s="4">
        <v>1027</v>
      </c>
      <c r="C6" s="8">
        <v>0</v>
      </c>
      <c r="D6" s="8">
        <v>0</v>
      </c>
      <c r="E6" s="8">
        <v>1</v>
      </c>
      <c r="F6" s="8">
        <v>0</v>
      </c>
      <c r="G6" s="13">
        <v>2</v>
      </c>
      <c r="H6" s="8">
        <v>0</v>
      </c>
      <c r="I6" s="8">
        <v>2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</v>
      </c>
      <c r="AA6" s="8">
        <v>0</v>
      </c>
      <c r="AB6" s="8">
        <v>0</v>
      </c>
      <c r="AC6" s="8">
        <v>0</v>
      </c>
      <c r="AD6" s="8">
        <v>0</v>
      </c>
      <c r="AE6" s="10">
        <f t="shared" si="0"/>
        <v>7</v>
      </c>
      <c r="AF6" s="25">
        <f>G6/AE6</f>
        <v>0.2857142857142857</v>
      </c>
    </row>
    <row r="7" spans="1:32" ht="12.75">
      <c r="A7" s="28" t="s">
        <v>49</v>
      </c>
      <c r="B7" s="4">
        <v>1028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10">
        <f t="shared" si="0"/>
        <v>1</v>
      </c>
      <c r="AF7" s="25">
        <f>H7/AE7</f>
        <v>1</v>
      </c>
    </row>
    <row r="8" spans="1:32" ht="12.75">
      <c r="A8" s="28" t="s">
        <v>50</v>
      </c>
      <c r="B8" s="4">
        <v>1029</v>
      </c>
      <c r="C8" s="8">
        <v>0</v>
      </c>
      <c r="D8" s="8">
        <v>0</v>
      </c>
      <c r="E8" s="8">
        <v>1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3</v>
      </c>
      <c r="AA8" s="8">
        <v>0</v>
      </c>
      <c r="AB8" s="8">
        <v>0</v>
      </c>
      <c r="AC8" s="8">
        <v>0</v>
      </c>
      <c r="AD8" s="8">
        <v>0</v>
      </c>
      <c r="AE8" s="10">
        <f t="shared" si="0"/>
        <v>5</v>
      </c>
      <c r="AF8" s="25">
        <f>I8/AE8</f>
        <v>0</v>
      </c>
    </row>
    <row r="9" spans="1:32" ht="12.75">
      <c r="A9" s="28" t="s">
        <v>89</v>
      </c>
      <c r="B9" s="4">
        <v>1031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10">
        <f t="shared" si="0"/>
        <v>1</v>
      </c>
      <c r="AF9" s="25">
        <f>J9/AE9</f>
        <v>0</v>
      </c>
    </row>
    <row r="10" spans="1:32" ht="12.75">
      <c r="A10" s="28" t="s">
        <v>90</v>
      </c>
      <c r="B10" s="4">
        <v>1043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10">
        <f t="shared" si="0"/>
        <v>2</v>
      </c>
      <c r="AF10" s="25">
        <f>K10/AE10</f>
        <v>0</v>
      </c>
    </row>
    <row r="11" spans="1:32" s="1" customFormat="1" ht="12.75">
      <c r="A11" s="29" t="s">
        <v>91</v>
      </c>
      <c r="B11" s="4">
        <v>1062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11">
        <f t="shared" si="0"/>
        <v>1</v>
      </c>
      <c r="AF11" s="25">
        <f>L11/AE11</f>
        <v>0</v>
      </c>
    </row>
    <row r="12" spans="1:32" ht="12.75">
      <c r="A12" s="28" t="s">
        <v>92</v>
      </c>
      <c r="B12" s="4">
        <v>1082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10">
        <f t="shared" si="0"/>
        <v>0</v>
      </c>
      <c r="AF12" s="25" t="e">
        <f>M12/AE12</f>
        <v>#DIV/0!</v>
      </c>
    </row>
    <row r="13" spans="1:32" ht="12.75">
      <c r="A13" s="28" t="s">
        <v>93</v>
      </c>
      <c r="B13" s="4">
        <v>1087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0">
        <f t="shared" si="0"/>
        <v>1</v>
      </c>
      <c r="AF13" s="25">
        <f>N13/AE13</f>
        <v>0</v>
      </c>
    </row>
    <row r="14" spans="1:32" ht="12.75">
      <c r="A14" s="28" t="s">
        <v>94</v>
      </c>
      <c r="B14" s="4">
        <v>1088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0">
        <f t="shared" si="0"/>
        <v>1</v>
      </c>
      <c r="AF14" s="25">
        <f>O14/AE14</f>
        <v>0</v>
      </c>
    </row>
    <row r="15" spans="1:32" ht="12.75">
      <c r="A15" s="28" t="s">
        <v>78</v>
      </c>
      <c r="B15" s="4">
        <v>1092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17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2</v>
      </c>
      <c r="AA15" s="8">
        <v>0</v>
      </c>
      <c r="AB15" s="8">
        <v>0</v>
      </c>
      <c r="AC15" s="8">
        <v>1</v>
      </c>
      <c r="AD15" s="8">
        <v>0</v>
      </c>
      <c r="AE15" s="10">
        <f t="shared" si="0"/>
        <v>20</v>
      </c>
      <c r="AF15" s="25">
        <f>P15/AE15</f>
        <v>0.85</v>
      </c>
    </row>
    <row r="16" spans="1:32" ht="12.75">
      <c r="A16" s="28" t="s">
        <v>95</v>
      </c>
      <c r="B16" s="4">
        <v>1096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0">
        <f t="shared" si="0"/>
        <v>1</v>
      </c>
      <c r="AF16" s="25">
        <f>Q16/AE16</f>
        <v>1</v>
      </c>
    </row>
    <row r="17" spans="1:32" ht="12.75">
      <c r="A17" s="28" t="s">
        <v>96</v>
      </c>
      <c r="B17" s="4">
        <v>1097</v>
      </c>
      <c r="C17" s="8">
        <v>0</v>
      </c>
      <c r="D17" s="8">
        <v>0</v>
      </c>
      <c r="E17" s="8">
        <v>9</v>
      </c>
      <c r="F17" s="8">
        <v>0</v>
      </c>
      <c r="G17" s="8">
        <v>2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</v>
      </c>
      <c r="Q17" s="8">
        <v>0</v>
      </c>
      <c r="R17" s="13">
        <v>3</v>
      </c>
      <c r="S17" s="8">
        <v>0</v>
      </c>
      <c r="T17" s="8">
        <v>0</v>
      </c>
      <c r="U17" s="8">
        <v>3</v>
      </c>
      <c r="V17" s="8">
        <v>8</v>
      </c>
      <c r="W17" s="8">
        <v>0</v>
      </c>
      <c r="X17" s="8">
        <v>0</v>
      </c>
      <c r="Y17" s="8">
        <v>1</v>
      </c>
      <c r="Z17" s="8">
        <v>4</v>
      </c>
      <c r="AA17" s="8">
        <v>0</v>
      </c>
      <c r="AB17" s="8">
        <v>0</v>
      </c>
      <c r="AC17" s="8">
        <v>2</v>
      </c>
      <c r="AD17" s="8">
        <v>0</v>
      </c>
      <c r="AE17" s="10">
        <f t="shared" si="0"/>
        <v>35</v>
      </c>
      <c r="AF17" s="25">
        <f>R17/AE17</f>
        <v>0.08571428571428572</v>
      </c>
    </row>
    <row r="18" spans="1:32" ht="12.75">
      <c r="A18" s="28" t="s">
        <v>97</v>
      </c>
      <c r="B18" s="4">
        <v>1099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0">
        <f t="shared" si="0"/>
        <v>2</v>
      </c>
      <c r="AF18" s="25">
        <f>S18/AE18</f>
        <v>0</v>
      </c>
    </row>
    <row r="19" spans="1:32" ht="12.75">
      <c r="A19" s="28" t="s">
        <v>98</v>
      </c>
      <c r="B19" s="4">
        <v>1105</v>
      </c>
      <c r="C19" s="8">
        <v>0</v>
      </c>
      <c r="D19" s="8">
        <v>0</v>
      </c>
      <c r="E19" s="8">
        <v>0</v>
      </c>
      <c r="F19" s="8">
        <v>0</v>
      </c>
      <c r="G19" s="8">
        <v>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13">
        <v>1</v>
      </c>
      <c r="U19" s="8">
        <v>0</v>
      </c>
      <c r="V19" s="8">
        <v>1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1</v>
      </c>
      <c r="AD19" s="8">
        <v>0</v>
      </c>
      <c r="AE19" s="10">
        <f t="shared" si="0"/>
        <v>9</v>
      </c>
      <c r="AF19" s="25">
        <f>T19/AE19</f>
        <v>0.1111111111111111</v>
      </c>
    </row>
    <row r="20" spans="1:32" ht="12.75">
      <c r="A20" s="28" t="s">
        <v>99</v>
      </c>
      <c r="B20" s="4">
        <v>1108</v>
      </c>
      <c r="C20" s="8">
        <v>0</v>
      </c>
      <c r="D20" s="8">
        <v>0</v>
      </c>
      <c r="E20" s="8">
        <v>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3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10">
        <f t="shared" si="0"/>
        <v>5</v>
      </c>
      <c r="AF20" s="25">
        <f>U20/AE20</f>
        <v>0.6</v>
      </c>
    </row>
    <row r="21" spans="1:32" ht="12.75">
      <c r="A21" s="28" t="s">
        <v>100</v>
      </c>
      <c r="B21" s="4">
        <v>1110</v>
      </c>
      <c r="C21" s="8">
        <v>0</v>
      </c>
      <c r="D21" s="8">
        <v>0</v>
      </c>
      <c r="E21" s="8">
        <v>3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5</v>
      </c>
      <c r="Q21" s="8">
        <v>0</v>
      </c>
      <c r="R21" s="8">
        <v>2</v>
      </c>
      <c r="S21" s="8">
        <v>0</v>
      </c>
      <c r="T21" s="8">
        <v>7</v>
      </c>
      <c r="U21" s="8">
        <v>0</v>
      </c>
      <c r="V21" s="13">
        <v>22</v>
      </c>
      <c r="W21" s="8">
        <v>1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10">
        <f t="shared" si="0"/>
        <v>45</v>
      </c>
      <c r="AF21" s="25">
        <f>V21/AE21</f>
        <v>0.4888888888888889</v>
      </c>
    </row>
    <row r="22" spans="1:32" ht="12.75">
      <c r="A22" s="28" t="s">
        <v>62</v>
      </c>
      <c r="B22" s="4">
        <v>1112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1</v>
      </c>
      <c r="W22" s="13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0">
        <f t="shared" si="0"/>
        <v>6</v>
      </c>
      <c r="AF22" s="25">
        <f>W22/AE22</f>
        <v>0.3333333333333333</v>
      </c>
    </row>
    <row r="23" spans="1:32" ht="12.75">
      <c r="A23" s="28" t="s">
        <v>101</v>
      </c>
      <c r="B23" s="4">
        <v>1113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2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0">
        <f t="shared" si="0"/>
        <v>3</v>
      </c>
      <c r="AF23" s="25">
        <f>X23/AE23</f>
        <v>0</v>
      </c>
    </row>
    <row r="24" spans="1:32" ht="12.75">
      <c r="A24" s="28" t="s">
        <v>102</v>
      </c>
      <c r="B24" s="4">
        <v>1114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4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0">
        <f t="shared" si="0"/>
        <v>4</v>
      </c>
      <c r="AF24" s="25">
        <f>Y24/AE24</f>
        <v>1</v>
      </c>
    </row>
    <row r="25" spans="1:32" ht="12.75">
      <c r="A25" s="28" t="s">
        <v>103</v>
      </c>
      <c r="B25" s="4">
        <v>1118</v>
      </c>
      <c r="C25" s="8">
        <v>0</v>
      </c>
      <c r="D25" s="8">
        <v>0</v>
      </c>
      <c r="E25" s="8">
        <v>3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2</v>
      </c>
      <c r="Q25" s="8">
        <v>0</v>
      </c>
      <c r="R25" s="8">
        <v>2</v>
      </c>
      <c r="S25" s="8">
        <v>0</v>
      </c>
      <c r="T25" s="8">
        <v>0</v>
      </c>
      <c r="U25" s="8">
        <v>0</v>
      </c>
      <c r="V25" s="8">
        <v>1</v>
      </c>
      <c r="W25" s="8">
        <v>0</v>
      </c>
      <c r="X25" s="8">
        <v>0</v>
      </c>
      <c r="Y25" s="8">
        <v>0</v>
      </c>
      <c r="Z25" s="13">
        <v>6</v>
      </c>
      <c r="AA25" s="8">
        <v>0</v>
      </c>
      <c r="AB25" s="8">
        <v>0</v>
      </c>
      <c r="AC25" s="8">
        <v>0</v>
      </c>
      <c r="AD25" s="8">
        <v>0</v>
      </c>
      <c r="AE25" s="10">
        <f t="shared" si="0"/>
        <v>15</v>
      </c>
      <c r="AF25" s="25">
        <f>Z25/AE25</f>
        <v>0.4</v>
      </c>
    </row>
    <row r="26" spans="1:32" ht="12.75">
      <c r="A26" s="28" t="s">
        <v>64</v>
      </c>
      <c r="B26" s="4">
        <v>1128</v>
      </c>
      <c r="C26" s="8">
        <v>0</v>
      </c>
      <c r="D26" s="8">
        <v>0</v>
      </c>
      <c r="E26" s="8">
        <v>3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10">
        <f t="shared" si="0"/>
        <v>3</v>
      </c>
      <c r="AF26" s="25">
        <f>AA26/AE26</f>
        <v>0</v>
      </c>
    </row>
    <row r="27" spans="1:32" ht="12.75">
      <c r="A27" s="28" t="s">
        <v>83</v>
      </c>
      <c r="B27" s="4">
        <v>1129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10">
        <f t="shared" si="0"/>
        <v>1</v>
      </c>
      <c r="AF27" s="25">
        <f>AB27/AE27</f>
        <v>0</v>
      </c>
    </row>
    <row r="28" spans="1:32" ht="12.75">
      <c r="A28" s="28" t="s">
        <v>104</v>
      </c>
      <c r="B28" s="4">
        <v>1152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3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3</v>
      </c>
      <c r="AD28" s="8">
        <v>0</v>
      </c>
      <c r="AE28" s="10">
        <f t="shared" si="0"/>
        <v>6</v>
      </c>
      <c r="AF28" s="25">
        <f>AC28/AE28</f>
        <v>0.5</v>
      </c>
    </row>
    <row r="29" spans="1:32" ht="12.75">
      <c r="A29" s="28" t="s">
        <v>66</v>
      </c>
      <c r="B29" s="4">
        <v>1155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10">
        <f t="shared" si="0"/>
        <v>1</v>
      </c>
      <c r="AF29" s="25">
        <f>AD29/AE29</f>
        <v>0</v>
      </c>
    </row>
    <row r="30" spans="1:31" ht="39" customHeight="1" thickBot="1">
      <c r="A30" s="28"/>
      <c r="B30" s="3" t="s">
        <v>4</v>
      </c>
      <c r="C30" s="14">
        <f aca="true" t="shared" si="1" ref="C30:AD30">SUM(C2:C29)</f>
        <v>1</v>
      </c>
      <c r="D30" s="14">
        <f t="shared" si="1"/>
        <v>1</v>
      </c>
      <c r="E30" s="14">
        <f t="shared" si="1"/>
        <v>26</v>
      </c>
      <c r="F30" s="14">
        <f t="shared" si="1"/>
        <v>0</v>
      </c>
      <c r="G30" s="14">
        <f t="shared" si="1"/>
        <v>11</v>
      </c>
      <c r="H30" s="14">
        <f t="shared" si="1"/>
        <v>4</v>
      </c>
      <c r="I30" s="14">
        <f t="shared" si="1"/>
        <v>4</v>
      </c>
      <c r="J30" s="14">
        <f t="shared" si="1"/>
        <v>1</v>
      </c>
      <c r="K30" s="14">
        <f t="shared" si="1"/>
        <v>0</v>
      </c>
      <c r="L30" s="15">
        <f t="shared" si="1"/>
        <v>0</v>
      </c>
      <c r="M30" s="14">
        <f t="shared" si="1"/>
        <v>3</v>
      </c>
      <c r="N30" s="14">
        <f t="shared" si="1"/>
        <v>0</v>
      </c>
      <c r="O30" s="14">
        <f t="shared" si="1"/>
        <v>1</v>
      </c>
      <c r="P30" s="14">
        <f t="shared" si="1"/>
        <v>34</v>
      </c>
      <c r="Q30" s="14">
        <f t="shared" si="1"/>
        <v>1</v>
      </c>
      <c r="R30" s="14">
        <f t="shared" si="1"/>
        <v>7</v>
      </c>
      <c r="S30" s="14">
        <f t="shared" si="1"/>
        <v>0</v>
      </c>
      <c r="T30" s="14">
        <f t="shared" si="1"/>
        <v>10</v>
      </c>
      <c r="U30" s="14">
        <f t="shared" si="1"/>
        <v>7</v>
      </c>
      <c r="V30" s="14">
        <f t="shared" si="1"/>
        <v>33</v>
      </c>
      <c r="W30" s="14">
        <f t="shared" si="1"/>
        <v>3</v>
      </c>
      <c r="X30" s="14">
        <f t="shared" si="1"/>
        <v>0</v>
      </c>
      <c r="Y30" s="14">
        <f t="shared" si="1"/>
        <v>7</v>
      </c>
      <c r="Z30" s="14">
        <f t="shared" si="1"/>
        <v>17</v>
      </c>
      <c r="AA30" s="14">
        <f t="shared" si="1"/>
        <v>0</v>
      </c>
      <c r="AB30" s="14">
        <f t="shared" si="1"/>
        <v>0</v>
      </c>
      <c r="AC30" s="14">
        <f t="shared" si="1"/>
        <v>7</v>
      </c>
      <c r="AD30" s="14">
        <f t="shared" si="1"/>
        <v>0</v>
      </c>
      <c r="AE30" s="12"/>
    </row>
    <row r="31" spans="2:30" ht="39" customHeight="1" thickBot="1">
      <c r="B31" s="22" t="s">
        <v>6</v>
      </c>
      <c r="C31" s="23">
        <f>C2/C30</f>
        <v>0</v>
      </c>
      <c r="D31" s="23">
        <f>D3/D30</f>
        <v>0</v>
      </c>
      <c r="E31" s="23">
        <f>E4/E30</f>
        <v>0.038461538461538464</v>
      </c>
      <c r="F31" s="23" t="e">
        <f>F5/F30</f>
        <v>#DIV/0!</v>
      </c>
      <c r="G31" s="23">
        <f>G6/G30</f>
        <v>0.18181818181818182</v>
      </c>
      <c r="H31" s="23">
        <f>H7/H30</f>
        <v>0.25</v>
      </c>
      <c r="I31" s="23">
        <f>I8/I30</f>
        <v>0</v>
      </c>
      <c r="J31" s="23">
        <f>J9/J30</f>
        <v>0</v>
      </c>
      <c r="K31" s="23" t="e">
        <f>K10/K30</f>
        <v>#DIV/0!</v>
      </c>
      <c r="L31" s="23" t="e">
        <f>L11/L30</f>
        <v>#DIV/0!</v>
      </c>
      <c r="M31" s="23">
        <f>M12/M30</f>
        <v>0</v>
      </c>
      <c r="N31" s="23" t="e">
        <f>N13/N30</f>
        <v>#DIV/0!</v>
      </c>
      <c r="O31" s="23">
        <f>O14/O30</f>
        <v>0</v>
      </c>
      <c r="P31" s="23">
        <f>P15/P30</f>
        <v>0.5</v>
      </c>
      <c r="Q31" s="23">
        <f>Q16/Q30</f>
        <v>1</v>
      </c>
      <c r="R31" s="23">
        <f>R17/R30</f>
        <v>0.42857142857142855</v>
      </c>
      <c r="S31" s="23" t="e">
        <f>S18/S30</f>
        <v>#DIV/0!</v>
      </c>
      <c r="T31" s="23">
        <f>T19/T30</f>
        <v>0.1</v>
      </c>
      <c r="U31" s="23">
        <f>U20/U30</f>
        <v>0.42857142857142855</v>
      </c>
      <c r="V31" s="23">
        <f>V21/V30</f>
        <v>0.6666666666666666</v>
      </c>
      <c r="W31" s="23">
        <f>W22/W30</f>
        <v>0.6666666666666666</v>
      </c>
      <c r="X31" s="23" t="e">
        <f>X23/X30</f>
        <v>#DIV/0!</v>
      </c>
      <c r="Y31" s="23">
        <f>Y24/Y30</f>
        <v>0.5714285714285714</v>
      </c>
      <c r="Z31" s="23">
        <f>Z25/Z30</f>
        <v>0.35294117647058826</v>
      </c>
      <c r="AA31" s="23" t="e">
        <f>AA26/AA30</f>
        <v>#DIV/0!</v>
      </c>
      <c r="AB31" s="23" t="e">
        <f>AB27/AB30</f>
        <v>#DIV/0!</v>
      </c>
      <c r="AC31" s="23">
        <f>AC28/AC30</f>
        <v>0.42857142857142855</v>
      </c>
      <c r="AD31" s="23" t="e">
        <f>AD29/AD30</f>
        <v>#DIV/0!</v>
      </c>
    </row>
    <row r="32" spans="2:30" ht="12.75">
      <c r="B32" s="5" t="s">
        <v>2</v>
      </c>
      <c r="C32" s="16">
        <f>C2</f>
        <v>0</v>
      </c>
      <c r="D32" s="16">
        <f>D3</f>
        <v>0</v>
      </c>
      <c r="E32" s="16">
        <f>E4</f>
        <v>1</v>
      </c>
      <c r="F32" s="16">
        <f>F5</f>
        <v>0</v>
      </c>
      <c r="G32" s="16">
        <f>G6</f>
        <v>2</v>
      </c>
      <c r="H32" s="16">
        <f>H7</f>
        <v>1</v>
      </c>
      <c r="I32" s="16">
        <f>I8</f>
        <v>0</v>
      </c>
      <c r="J32" s="16">
        <f>J9</f>
        <v>0</v>
      </c>
      <c r="K32" s="16">
        <f>K10</f>
        <v>0</v>
      </c>
      <c r="L32" s="17">
        <f>L11</f>
        <v>0</v>
      </c>
      <c r="M32" s="16">
        <f>M12</f>
        <v>0</v>
      </c>
      <c r="N32" s="16">
        <f>N13</f>
        <v>0</v>
      </c>
      <c r="O32" s="16">
        <f>O14</f>
        <v>0</v>
      </c>
      <c r="P32" s="16">
        <f>P15</f>
        <v>17</v>
      </c>
      <c r="Q32" s="16">
        <f>Q16</f>
        <v>1</v>
      </c>
      <c r="R32" s="16">
        <f>R17</f>
        <v>3</v>
      </c>
      <c r="S32" s="16">
        <f>S18</f>
        <v>0</v>
      </c>
      <c r="T32" s="16">
        <f>T19</f>
        <v>1</v>
      </c>
      <c r="U32" s="16">
        <f>U20</f>
        <v>3</v>
      </c>
      <c r="V32" s="16">
        <f>V21</f>
        <v>22</v>
      </c>
      <c r="W32" s="16">
        <f>W22</f>
        <v>2</v>
      </c>
      <c r="X32" s="16">
        <f>X23</f>
        <v>0</v>
      </c>
      <c r="Y32" s="16">
        <f>Y24</f>
        <v>4</v>
      </c>
      <c r="Z32" s="16">
        <f>Z25</f>
        <v>6</v>
      </c>
      <c r="AA32" s="16">
        <f>AA26</f>
        <v>0</v>
      </c>
      <c r="AB32" s="16">
        <f>AB27</f>
        <v>0</v>
      </c>
      <c r="AC32" s="16">
        <f>AC28</f>
        <v>3</v>
      </c>
      <c r="AD32" s="16">
        <f>AD29</f>
        <v>0</v>
      </c>
    </row>
    <row r="33" spans="4:5" ht="13.5" thickBot="1">
      <c r="D33" s="18">
        <f>SUM(AE2:AE29)</f>
        <v>178</v>
      </c>
      <c r="E33" s="27" t="s">
        <v>0</v>
      </c>
    </row>
    <row r="34" spans="4:5" ht="13.5" thickBot="1">
      <c r="D34" s="20">
        <f>SUM(C32:AD32)</f>
        <v>66</v>
      </c>
      <c r="E34" s="27" t="s">
        <v>1</v>
      </c>
    </row>
    <row r="36" spans="4:5" ht="12.75">
      <c r="D36" s="21">
        <f>D34/D33</f>
        <v>0.3707865168539326</v>
      </c>
      <c r="E36" s="26" t="s">
        <v>7</v>
      </c>
    </row>
    <row r="38" ht="12.75">
      <c r="B3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2" width="8.7109375" style="9" customWidth="1"/>
  </cols>
  <sheetData>
    <row r="1" spans="1:32" ht="99" customHeight="1">
      <c r="A1" s="28" t="s">
        <v>84</v>
      </c>
      <c r="B1" s="4" t="s">
        <v>9</v>
      </c>
      <c r="C1" s="8">
        <v>11</v>
      </c>
      <c r="D1" s="8">
        <v>31</v>
      </c>
      <c r="E1" s="8">
        <v>1014</v>
      </c>
      <c r="F1" s="8">
        <v>1019</v>
      </c>
      <c r="G1" s="8">
        <v>1027</v>
      </c>
      <c r="H1" s="8">
        <v>1028</v>
      </c>
      <c r="I1" s="8">
        <v>1029</v>
      </c>
      <c r="J1" s="8">
        <v>1031</v>
      </c>
      <c r="K1" s="8">
        <v>1043</v>
      </c>
      <c r="L1" s="8">
        <v>1062</v>
      </c>
      <c r="M1" s="8">
        <v>1082</v>
      </c>
      <c r="N1" s="8">
        <v>1087</v>
      </c>
      <c r="O1" s="8">
        <v>1088</v>
      </c>
      <c r="P1" s="8">
        <v>1092</v>
      </c>
      <c r="Q1" s="8">
        <v>1096</v>
      </c>
      <c r="R1" s="8">
        <v>1097</v>
      </c>
      <c r="S1" s="8">
        <v>1099</v>
      </c>
      <c r="T1" s="8">
        <v>1105</v>
      </c>
      <c r="U1" s="8">
        <v>1108</v>
      </c>
      <c r="V1" s="8">
        <v>1110</v>
      </c>
      <c r="W1" s="8">
        <v>1112</v>
      </c>
      <c r="X1" s="8">
        <v>1113</v>
      </c>
      <c r="Y1" s="8">
        <v>1114</v>
      </c>
      <c r="Z1" s="8">
        <v>1118</v>
      </c>
      <c r="AA1" s="8">
        <v>1128</v>
      </c>
      <c r="AB1" s="8">
        <v>1129</v>
      </c>
      <c r="AC1" s="8">
        <v>1152</v>
      </c>
      <c r="AD1" s="8">
        <v>1155</v>
      </c>
      <c r="AE1" s="2" t="s">
        <v>3</v>
      </c>
      <c r="AF1" s="24" t="s">
        <v>8</v>
      </c>
    </row>
    <row r="2" spans="1:32" ht="12.75">
      <c r="A2" s="28" t="s">
        <v>85</v>
      </c>
      <c r="B2" s="4">
        <v>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10">
        <f aca="true" t="shared" si="0" ref="AE2:AE29">SUM(C2:AD2)</f>
        <v>0</v>
      </c>
      <c r="AF2" s="25" t="e">
        <f>C2/AE2</f>
        <v>#DIV/0!</v>
      </c>
    </row>
    <row r="3" spans="1:32" ht="12.75">
      <c r="A3" s="28" t="s">
        <v>86</v>
      </c>
      <c r="B3" s="4">
        <v>31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10">
        <f t="shared" si="0"/>
        <v>0</v>
      </c>
      <c r="AF3" s="25" t="e">
        <f>D3/AE3</f>
        <v>#DIV/0!</v>
      </c>
    </row>
    <row r="4" spans="1:32" ht="12.75">
      <c r="A4" s="28" t="s">
        <v>46</v>
      </c>
      <c r="B4" s="4">
        <v>1014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10">
        <f t="shared" si="0"/>
        <v>2</v>
      </c>
      <c r="AF4" s="25">
        <f>E4/AE4</f>
        <v>0.5</v>
      </c>
    </row>
    <row r="5" spans="1:32" ht="12.75">
      <c r="A5" s="28" t="s">
        <v>87</v>
      </c>
      <c r="B5" s="4">
        <v>1019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10">
        <f t="shared" si="0"/>
        <v>1</v>
      </c>
      <c r="AF5" s="25">
        <f>F5/AE5</f>
        <v>0</v>
      </c>
    </row>
    <row r="6" spans="1:32" ht="12.75">
      <c r="A6" s="28" t="s">
        <v>88</v>
      </c>
      <c r="B6" s="4">
        <v>1027</v>
      </c>
      <c r="C6" s="8">
        <v>0</v>
      </c>
      <c r="D6" s="8">
        <v>0</v>
      </c>
      <c r="E6" s="8">
        <v>2</v>
      </c>
      <c r="F6" s="8">
        <v>0</v>
      </c>
      <c r="G6" s="13">
        <v>3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</v>
      </c>
      <c r="AA6" s="8">
        <v>0</v>
      </c>
      <c r="AB6" s="8">
        <v>0</v>
      </c>
      <c r="AC6" s="8">
        <v>0</v>
      </c>
      <c r="AD6" s="8">
        <v>0</v>
      </c>
      <c r="AE6" s="10">
        <f t="shared" si="0"/>
        <v>7</v>
      </c>
      <c r="AF6" s="25">
        <f>G6/AE6</f>
        <v>0.42857142857142855</v>
      </c>
    </row>
    <row r="7" spans="1:32" ht="12.75">
      <c r="A7" s="28" t="s">
        <v>49</v>
      </c>
      <c r="B7" s="4">
        <v>1028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10">
        <f t="shared" si="0"/>
        <v>1</v>
      </c>
      <c r="AF7" s="25">
        <f>H7/AE7</f>
        <v>1</v>
      </c>
    </row>
    <row r="8" spans="1:32" ht="12.75">
      <c r="A8" s="28" t="s">
        <v>50</v>
      </c>
      <c r="B8" s="4">
        <v>1029</v>
      </c>
      <c r="C8" s="8">
        <v>0</v>
      </c>
      <c r="D8" s="8">
        <v>0</v>
      </c>
      <c r="E8" s="8">
        <v>1</v>
      </c>
      <c r="F8" s="8">
        <v>0</v>
      </c>
      <c r="G8" s="8">
        <v>1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3</v>
      </c>
      <c r="AA8" s="8">
        <v>0</v>
      </c>
      <c r="AB8" s="8">
        <v>0</v>
      </c>
      <c r="AC8" s="8">
        <v>0</v>
      </c>
      <c r="AD8" s="8">
        <v>0</v>
      </c>
      <c r="AE8" s="10">
        <f t="shared" si="0"/>
        <v>5</v>
      </c>
      <c r="AF8" s="25">
        <f>I8/AE8</f>
        <v>0</v>
      </c>
    </row>
    <row r="9" spans="1:32" ht="12.75">
      <c r="A9" s="28" t="s">
        <v>89</v>
      </c>
      <c r="B9" s="4">
        <v>1031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10">
        <f t="shared" si="0"/>
        <v>1</v>
      </c>
      <c r="AF9" s="25">
        <f>J9/AE9</f>
        <v>0</v>
      </c>
    </row>
    <row r="10" spans="1:32" ht="12.75">
      <c r="A10" s="28" t="s">
        <v>90</v>
      </c>
      <c r="B10" s="4">
        <v>1043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</v>
      </c>
      <c r="Y10" s="8">
        <v>1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10">
        <f t="shared" si="0"/>
        <v>2</v>
      </c>
      <c r="AF10" s="25">
        <f>K10/AE10</f>
        <v>0</v>
      </c>
    </row>
    <row r="11" spans="1:32" s="1" customFormat="1" ht="12.75">
      <c r="A11" s="29" t="s">
        <v>91</v>
      </c>
      <c r="B11" s="4">
        <v>1062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11">
        <f t="shared" si="0"/>
        <v>1</v>
      </c>
      <c r="AF11" s="25">
        <f>L11/AE11</f>
        <v>0</v>
      </c>
    </row>
    <row r="12" spans="1:32" ht="12.75">
      <c r="A12" s="28" t="s">
        <v>92</v>
      </c>
      <c r="B12" s="4">
        <v>1082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10">
        <f t="shared" si="0"/>
        <v>0</v>
      </c>
      <c r="AF12" s="25" t="e">
        <f>M12/AE12</f>
        <v>#DIV/0!</v>
      </c>
    </row>
    <row r="13" spans="1:32" ht="12.75">
      <c r="A13" s="28" t="s">
        <v>93</v>
      </c>
      <c r="B13" s="4">
        <v>1087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0">
        <f t="shared" si="0"/>
        <v>1</v>
      </c>
      <c r="AF13" s="25">
        <f>N13/AE13</f>
        <v>0</v>
      </c>
    </row>
    <row r="14" spans="1:32" ht="12.75">
      <c r="A14" s="28" t="s">
        <v>94</v>
      </c>
      <c r="B14" s="4">
        <v>1088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0">
        <f t="shared" si="0"/>
        <v>1</v>
      </c>
      <c r="AF14" s="25">
        <f>O14/AE14</f>
        <v>0</v>
      </c>
    </row>
    <row r="15" spans="1:32" ht="12.75">
      <c r="A15" s="28" t="s">
        <v>78</v>
      </c>
      <c r="B15" s="4">
        <v>1092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17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0</v>
      </c>
      <c r="Z15" s="8">
        <v>2</v>
      </c>
      <c r="AA15" s="8">
        <v>0</v>
      </c>
      <c r="AB15" s="8">
        <v>0</v>
      </c>
      <c r="AC15" s="8">
        <v>0</v>
      </c>
      <c r="AD15" s="8">
        <v>0</v>
      </c>
      <c r="AE15" s="10">
        <f t="shared" si="0"/>
        <v>20</v>
      </c>
      <c r="AF15" s="25">
        <f>P15/AE15</f>
        <v>0.85</v>
      </c>
    </row>
    <row r="16" spans="1:32" ht="12.75">
      <c r="A16" s="28" t="s">
        <v>95</v>
      </c>
      <c r="B16" s="4">
        <v>1096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10">
        <f t="shared" si="0"/>
        <v>1</v>
      </c>
      <c r="AF16" s="25">
        <f>Q16/AE16</f>
        <v>1</v>
      </c>
    </row>
    <row r="17" spans="1:32" ht="12.75">
      <c r="A17" s="28" t="s">
        <v>96</v>
      </c>
      <c r="B17" s="4">
        <v>1097</v>
      </c>
      <c r="C17" s="8">
        <v>0</v>
      </c>
      <c r="D17" s="8">
        <v>0</v>
      </c>
      <c r="E17" s="8">
        <v>11</v>
      </c>
      <c r="F17" s="8">
        <v>0</v>
      </c>
      <c r="G17" s="8">
        <v>2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3</v>
      </c>
      <c r="Q17" s="8">
        <v>0</v>
      </c>
      <c r="R17" s="13">
        <v>1</v>
      </c>
      <c r="S17" s="8">
        <v>0</v>
      </c>
      <c r="T17" s="8">
        <v>0</v>
      </c>
      <c r="U17" s="8">
        <v>3</v>
      </c>
      <c r="V17" s="8">
        <v>9</v>
      </c>
      <c r="W17" s="8">
        <v>0</v>
      </c>
      <c r="X17" s="8">
        <v>0</v>
      </c>
      <c r="Y17" s="8">
        <v>1</v>
      </c>
      <c r="Z17" s="8">
        <v>2</v>
      </c>
      <c r="AA17" s="8">
        <v>0</v>
      </c>
      <c r="AB17" s="8">
        <v>0</v>
      </c>
      <c r="AC17" s="8">
        <v>2</v>
      </c>
      <c r="AD17" s="8">
        <v>0</v>
      </c>
      <c r="AE17" s="10">
        <f t="shared" si="0"/>
        <v>35</v>
      </c>
      <c r="AF17" s="25">
        <f>R17/AE17</f>
        <v>0.02857142857142857</v>
      </c>
    </row>
    <row r="18" spans="1:32" ht="12.75">
      <c r="A18" s="28" t="s">
        <v>97</v>
      </c>
      <c r="B18" s="4">
        <v>1099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0">
        <f t="shared" si="0"/>
        <v>2</v>
      </c>
      <c r="AF18" s="25">
        <f>S18/AE18</f>
        <v>0</v>
      </c>
    </row>
    <row r="19" spans="1:32" ht="12.75">
      <c r="A19" s="28" t="s">
        <v>98</v>
      </c>
      <c r="B19" s="4">
        <v>1105</v>
      </c>
      <c r="C19" s="8">
        <v>0</v>
      </c>
      <c r="D19" s="8">
        <v>0</v>
      </c>
      <c r="E19" s="8">
        <v>0</v>
      </c>
      <c r="F19" s="8">
        <v>0</v>
      </c>
      <c r="G19" s="8">
        <v>3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13">
        <v>1</v>
      </c>
      <c r="U19" s="8">
        <v>0</v>
      </c>
      <c r="V19" s="8">
        <v>2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1</v>
      </c>
      <c r="AD19" s="8">
        <v>0</v>
      </c>
      <c r="AE19" s="10">
        <f t="shared" si="0"/>
        <v>9</v>
      </c>
      <c r="AF19" s="25">
        <f>T19/AE19</f>
        <v>0.1111111111111111</v>
      </c>
    </row>
    <row r="20" spans="1:32" ht="12.75">
      <c r="A20" s="28" t="s">
        <v>99</v>
      </c>
      <c r="B20" s="4">
        <v>1108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4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10">
        <f t="shared" si="0"/>
        <v>5</v>
      </c>
      <c r="AF20" s="25">
        <f>U20/AE20</f>
        <v>0.8</v>
      </c>
    </row>
    <row r="21" spans="1:32" ht="12.75">
      <c r="A21" s="28" t="s">
        <v>100</v>
      </c>
      <c r="B21" s="4">
        <v>1110</v>
      </c>
      <c r="C21" s="8">
        <v>0</v>
      </c>
      <c r="D21" s="8">
        <v>0</v>
      </c>
      <c r="E21" s="8">
        <v>2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0</v>
      </c>
      <c r="O21" s="8">
        <v>0</v>
      </c>
      <c r="P21" s="8">
        <v>4</v>
      </c>
      <c r="Q21" s="8">
        <v>0</v>
      </c>
      <c r="R21" s="8">
        <v>0</v>
      </c>
      <c r="S21" s="8">
        <v>0</v>
      </c>
      <c r="T21" s="8">
        <v>7</v>
      </c>
      <c r="U21" s="8">
        <v>0</v>
      </c>
      <c r="V21" s="13">
        <v>26</v>
      </c>
      <c r="W21" s="8">
        <v>1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10">
        <f t="shared" si="0"/>
        <v>45</v>
      </c>
      <c r="AF21" s="25">
        <f>V21/AE21</f>
        <v>0.5777777777777777</v>
      </c>
    </row>
    <row r="22" spans="1:32" ht="12.75">
      <c r="A22" s="28" t="s">
        <v>62</v>
      </c>
      <c r="B22" s="4">
        <v>1112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1</v>
      </c>
      <c r="V22" s="8">
        <v>1</v>
      </c>
      <c r="W22" s="13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10">
        <f t="shared" si="0"/>
        <v>6</v>
      </c>
      <c r="AF22" s="25">
        <f>W22/AE22</f>
        <v>0.3333333333333333</v>
      </c>
    </row>
    <row r="23" spans="1:32" ht="12.75">
      <c r="A23" s="28" t="s">
        <v>101</v>
      </c>
      <c r="B23" s="4">
        <v>1113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2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0">
        <f t="shared" si="0"/>
        <v>3</v>
      </c>
      <c r="AF23" s="25">
        <f>X23/AE23</f>
        <v>0</v>
      </c>
    </row>
    <row r="24" spans="1:32" ht="12.75">
      <c r="A24" s="28" t="s">
        <v>102</v>
      </c>
      <c r="B24" s="4">
        <v>1114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4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0">
        <f t="shared" si="0"/>
        <v>4</v>
      </c>
      <c r="AF24" s="25">
        <f>Y24/AE24</f>
        <v>1</v>
      </c>
    </row>
    <row r="25" spans="1:32" ht="12.75">
      <c r="A25" s="28" t="s">
        <v>103</v>
      </c>
      <c r="B25" s="4">
        <v>1118</v>
      </c>
      <c r="C25" s="8">
        <v>0</v>
      </c>
      <c r="D25" s="8">
        <v>0</v>
      </c>
      <c r="E25" s="8">
        <v>3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2</v>
      </c>
      <c r="Q25" s="8">
        <v>0</v>
      </c>
      <c r="R25" s="8">
        <v>2</v>
      </c>
      <c r="S25" s="8">
        <v>0</v>
      </c>
      <c r="T25" s="8">
        <v>0</v>
      </c>
      <c r="U25" s="8">
        <v>0</v>
      </c>
      <c r="V25" s="8">
        <v>1</v>
      </c>
      <c r="W25" s="8">
        <v>0</v>
      </c>
      <c r="X25" s="8">
        <v>0</v>
      </c>
      <c r="Y25" s="8">
        <v>0</v>
      </c>
      <c r="Z25" s="13">
        <v>6</v>
      </c>
      <c r="AA25" s="8">
        <v>0</v>
      </c>
      <c r="AB25" s="8">
        <v>0</v>
      </c>
      <c r="AC25" s="8">
        <v>0</v>
      </c>
      <c r="AD25" s="8">
        <v>0</v>
      </c>
      <c r="AE25" s="10">
        <f t="shared" si="0"/>
        <v>15</v>
      </c>
      <c r="AF25" s="25">
        <f>Z25/AE25</f>
        <v>0.4</v>
      </c>
    </row>
    <row r="26" spans="1:32" ht="12.75">
      <c r="A26" s="28" t="s">
        <v>64</v>
      </c>
      <c r="B26" s="4">
        <v>1128</v>
      </c>
      <c r="C26" s="8">
        <v>0</v>
      </c>
      <c r="D26" s="8">
        <v>0</v>
      </c>
      <c r="E26" s="8">
        <v>3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10">
        <f t="shared" si="0"/>
        <v>3</v>
      </c>
      <c r="AF26" s="25">
        <f>AA26/AE26</f>
        <v>0</v>
      </c>
    </row>
    <row r="27" spans="1:32" ht="12.75">
      <c r="A27" s="28" t="s">
        <v>83</v>
      </c>
      <c r="B27" s="4">
        <v>1129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10">
        <f t="shared" si="0"/>
        <v>1</v>
      </c>
      <c r="AF27" s="25">
        <f>AB27/AE27</f>
        <v>0</v>
      </c>
    </row>
    <row r="28" spans="1:32" ht="12.75">
      <c r="A28" s="28" t="s">
        <v>104</v>
      </c>
      <c r="B28" s="4">
        <v>1152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3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3</v>
      </c>
      <c r="AD28" s="8">
        <v>0</v>
      </c>
      <c r="AE28" s="10">
        <f t="shared" si="0"/>
        <v>6</v>
      </c>
      <c r="AF28" s="25">
        <f>AC28/AE28</f>
        <v>0.5</v>
      </c>
    </row>
    <row r="29" spans="1:32" ht="12.75">
      <c r="A29" s="28" t="s">
        <v>66</v>
      </c>
      <c r="B29" s="4">
        <v>1155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10">
        <f t="shared" si="0"/>
        <v>1</v>
      </c>
      <c r="AF29" s="25">
        <f>AD29/AE29</f>
        <v>0</v>
      </c>
    </row>
    <row r="30" spans="1:31" ht="39" customHeight="1" thickBot="1">
      <c r="A30" s="28"/>
      <c r="B30" s="3" t="s">
        <v>4</v>
      </c>
      <c r="C30" s="14">
        <f aca="true" t="shared" si="1" ref="C30:AD30">SUM(C2:C29)</f>
        <v>1</v>
      </c>
      <c r="D30" s="14">
        <f t="shared" si="1"/>
        <v>1</v>
      </c>
      <c r="E30" s="14">
        <f t="shared" si="1"/>
        <v>26</v>
      </c>
      <c r="F30" s="14">
        <f t="shared" si="1"/>
        <v>0</v>
      </c>
      <c r="G30" s="14">
        <f t="shared" si="1"/>
        <v>11</v>
      </c>
      <c r="H30" s="14">
        <f t="shared" si="1"/>
        <v>4</v>
      </c>
      <c r="I30" s="14">
        <f t="shared" si="1"/>
        <v>2</v>
      </c>
      <c r="J30" s="14">
        <f t="shared" si="1"/>
        <v>1</v>
      </c>
      <c r="K30" s="14">
        <f t="shared" si="1"/>
        <v>0</v>
      </c>
      <c r="L30" s="15">
        <f t="shared" si="1"/>
        <v>0</v>
      </c>
      <c r="M30" s="14">
        <f t="shared" si="1"/>
        <v>3</v>
      </c>
      <c r="N30" s="14">
        <f t="shared" si="1"/>
        <v>0</v>
      </c>
      <c r="O30" s="14">
        <f t="shared" si="1"/>
        <v>1</v>
      </c>
      <c r="P30" s="14">
        <f t="shared" si="1"/>
        <v>34</v>
      </c>
      <c r="Q30" s="14">
        <f t="shared" si="1"/>
        <v>1</v>
      </c>
      <c r="R30" s="14">
        <f t="shared" si="1"/>
        <v>3</v>
      </c>
      <c r="S30" s="14">
        <f t="shared" si="1"/>
        <v>0</v>
      </c>
      <c r="T30" s="14">
        <f t="shared" si="1"/>
        <v>10</v>
      </c>
      <c r="U30" s="14">
        <f t="shared" si="1"/>
        <v>8</v>
      </c>
      <c r="V30" s="14">
        <f t="shared" si="1"/>
        <v>39</v>
      </c>
      <c r="W30" s="14">
        <f t="shared" si="1"/>
        <v>4</v>
      </c>
      <c r="X30" s="14">
        <f t="shared" si="1"/>
        <v>1</v>
      </c>
      <c r="Y30" s="14">
        <f t="shared" si="1"/>
        <v>7</v>
      </c>
      <c r="Z30" s="14">
        <f t="shared" si="1"/>
        <v>15</v>
      </c>
      <c r="AA30" s="14">
        <f t="shared" si="1"/>
        <v>0</v>
      </c>
      <c r="AB30" s="14">
        <f t="shared" si="1"/>
        <v>0</v>
      </c>
      <c r="AC30" s="14">
        <f t="shared" si="1"/>
        <v>6</v>
      </c>
      <c r="AD30" s="14">
        <f t="shared" si="1"/>
        <v>0</v>
      </c>
      <c r="AE30" s="12"/>
    </row>
    <row r="31" spans="2:30" ht="39" customHeight="1" thickBot="1">
      <c r="B31" s="22" t="s">
        <v>6</v>
      </c>
      <c r="C31" s="23">
        <f>C2/C30</f>
        <v>0</v>
      </c>
      <c r="D31" s="23">
        <f>D3/D30</f>
        <v>0</v>
      </c>
      <c r="E31" s="23">
        <f>E4/E30</f>
        <v>0.038461538461538464</v>
      </c>
      <c r="F31" s="23" t="e">
        <f>F5/F30</f>
        <v>#DIV/0!</v>
      </c>
      <c r="G31" s="23">
        <f>G6/G30</f>
        <v>0.2727272727272727</v>
      </c>
      <c r="H31" s="23">
        <f>H7/H30</f>
        <v>0.25</v>
      </c>
      <c r="I31" s="23">
        <f>I8/I30</f>
        <v>0</v>
      </c>
      <c r="J31" s="23">
        <f>J9/J30</f>
        <v>0</v>
      </c>
      <c r="K31" s="23" t="e">
        <f>K10/K30</f>
        <v>#DIV/0!</v>
      </c>
      <c r="L31" s="23" t="e">
        <f>L11/L30</f>
        <v>#DIV/0!</v>
      </c>
      <c r="M31" s="23">
        <f>M12/M30</f>
        <v>0</v>
      </c>
      <c r="N31" s="23" t="e">
        <f>N13/N30</f>
        <v>#DIV/0!</v>
      </c>
      <c r="O31" s="23">
        <f>O14/O30</f>
        <v>0</v>
      </c>
      <c r="P31" s="23">
        <f>P15/P30</f>
        <v>0.5</v>
      </c>
      <c r="Q31" s="23">
        <f>Q16/Q30</f>
        <v>1</v>
      </c>
      <c r="R31" s="23">
        <f>R17/R30</f>
        <v>0.3333333333333333</v>
      </c>
      <c r="S31" s="23" t="e">
        <f>S18/S30</f>
        <v>#DIV/0!</v>
      </c>
      <c r="T31" s="23">
        <f>T19/T30</f>
        <v>0.1</v>
      </c>
      <c r="U31" s="23">
        <f>U20/U30</f>
        <v>0.5</v>
      </c>
      <c r="V31" s="23">
        <f>V21/V30</f>
        <v>0.6666666666666666</v>
      </c>
      <c r="W31" s="23">
        <f>W22/W30</f>
        <v>0.5</v>
      </c>
      <c r="X31" s="23">
        <f>X23/X30</f>
        <v>0</v>
      </c>
      <c r="Y31" s="23">
        <f>Y24/Y30</f>
        <v>0.5714285714285714</v>
      </c>
      <c r="Z31" s="23">
        <f>Z25/Z30</f>
        <v>0.4</v>
      </c>
      <c r="AA31" s="23" t="e">
        <f>AA26/AA30</f>
        <v>#DIV/0!</v>
      </c>
      <c r="AB31" s="23" t="e">
        <f>AB27/AB30</f>
        <v>#DIV/0!</v>
      </c>
      <c r="AC31" s="23">
        <f>AC28/AC30</f>
        <v>0.5</v>
      </c>
      <c r="AD31" s="23" t="e">
        <f>AD29/AD30</f>
        <v>#DIV/0!</v>
      </c>
    </row>
    <row r="32" spans="2:30" ht="12.75">
      <c r="B32" s="5" t="s">
        <v>2</v>
      </c>
      <c r="C32" s="16">
        <f>C2</f>
        <v>0</v>
      </c>
      <c r="D32" s="16">
        <f>D3</f>
        <v>0</v>
      </c>
      <c r="E32" s="16">
        <f>E4</f>
        <v>1</v>
      </c>
      <c r="F32" s="16">
        <f>F5</f>
        <v>0</v>
      </c>
      <c r="G32" s="16">
        <f>G6</f>
        <v>3</v>
      </c>
      <c r="H32" s="16">
        <f>H7</f>
        <v>1</v>
      </c>
      <c r="I32" s="16">
        <f>I8</f>
        <v>0</v>
      </c>
      <c r="J32" s="16">
        <f>J9</f>
        <v>0</v>
      </c>
      <c r="K32" s="16">
        <f>K10</f>
        <v>0</v>
      </c>
      <c r="L32" s="17">
        <f>L11</f>
        <v>0</v>
      </c>
      <c r="M32" s="16">
        <f>M12</f>
        <v>0</v>
      </c>
      <c r="N32" s="16">
        <f>N13</f>
        <v>0</v>
      </c>
      <c r="O32" s="16">
        <f>O14</f>
        <v>0</v>
      </c>
      <c r="P32" s="16">
        <f>P15</f>
        <v>17</v>
      </c>
      <c r="Q32" s="16">
        <f>Q16</f>
        <v>1</v>
      </c>
      <c r="R32" s="16">
        <f>R17</f>
        <v>1</v>
      </c>
      <c r="S32" s="16">
        <f>S18</f>
        <v>0</v>
      </c>
      <c r="T32" s="16">
        <f>T19</f>
        <v>1</v>
      </c>
      <c r="U32" s="16">
        <f>U20</f>
        <v>4</v>
      </c>
      <c r="V32" s="16">
        <f>V21</f>
        <v>26</v>
      </c>
      <c r="W32" s="16">
        <f>W22</f>
        <v>2</v>
      </c>
      <c r="X32" s="16">
        <f>X23</f>
        <v>0</v>
      </c>
      <c r="Y32" s="16">
        <f>Y24</f>
        <v>4</v>
      </c>
      <c r="Z32" s="16">
        <f>Z25</f>
        <v>6</v>
      </c>
      <c r="AA32" s="16">
        <f>AA26</f>
        <v>0</v>
      </c>
      <c r="AB32" s="16">
        <f>AB27</f>
        <v>0</v>
      </c>
      <c r="AC32" s="16">
        <f>AC28</f>
        <v>3</v>
      </c>
      <c r="AD32" s="16">
        <f>AD29</f>
        <v>0</v>
      </c>
    </row>
    <row r="33" spans="4:5" ht="13.5" thickBot="1">
      <c r="D33" s="18">
        <f>SUM(AE2:AE29)</f>
        <v>178</v>
      </c>
      <c r="E33" s="27" t="s">
        <v>0</v>
      </c>
    </row>
    <row r="34" spans="4:5" ht="13.5" thickBot="1">
      <c r="D34" s="20">
        <f>SUM(C32:AD32)</f>
        <v>70</v>
      </c>
      <c r="E34" s="27" t="s">
        <v>1</v>
      </c>
    </row>
    <row r="36" spans="4:5" ht="12.75">
      <c r="D36" s="21">
        <f>D34/D33</f>
        <v>0.39325842696629215</v>
      </c>
      <c r="E36" s="26" t="s">
        <v>7</v>
      </c>
    </row>
    <row r="38" ht="12.75">
      <c r="B3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7" width="8.7109375" style="9" customWidth="1"/>
  </cols>
  <sheetData>
    <row r="1" spans="1:17" ht="99" customHeight="1">
      <c r="A1" s="28" t="s">
        <v>70</v>
      </c>
      <c r="B1" s="4" t="s">
        <v>5</v>
      </c>
      <c r="C1" s="8">
        <v>1200</v>
      </c>
      <c r="D1" s="8">
        <v>2000</v>
      </c>
      <c r="E1" s="8">
        <v>2508</v>
      </c>
      <c r="F1" s="8">
        <v>2513</v>
      </c>
      <c r="G1" s="8">
        <v>2517</v>
      </c>
      <c r="H1" s="8">
        <v>2518</v>
      </c>
      <c r="I1" s="8">
        <v>2522</v>
      </c>
      <c r="J1" s="8">
        <v>2601</v>
      </c>
      <c r="K1" s="8">
        <v>2602</v>
      </c>
      <c r="L1" s="8">
        <v>2605</v>
      </c>
      <c r="M1" s="8">
        <v>2607</v>
      </c>
      <c r="N1" s="8">
        <v>2701</v>
      </c>
      <c r="O1" s="8">
        <v>2804</v>
      </c>
      <c r="P1" s="2" t="s">
        <v>3</v>
      </c>
      <c r="Q1" s="24" t="s">
        <v>8</v>
      </c>
    </row>
    <row r="2" spans="1:17" ht="12.75">
      <c r="A2" s="28" t="s">
        <v>71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10">
        <f aca="true" t="shared" si="0" ref="P2:P14">SUM(C2:O2)</f>
        <v>0</v>
      </c>
      <c r="Q2" s="25" t="e">
        <f>C2/P2</f>
        <v>#DIV/0!</v>
      </c>
    </row>
    <row r="3" spans="1:17" ht="12.75">
      <c r="A3" s="28" t="s">
        <v>72</v>
      </c>
      <c r="B3" s="4">
        <v>2000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10">
        <f t="shared" si="0"/>
        <v>0</v>
      </c>
      <c r="Q3" s="25" t="e">
        <f>D3/P3</f>
        <v>#DIV/0!</v>
      </c>
    </row>
    <row r="4" spans="1:17" ht="12.75">
      <c r="A4" s="28" t="s">
        <v>73</v>
      </c>
      <c r="B4" s="4">
        <v>2508</v>
      </c>
      <c r="C4" s="8">
        <v>0</v>
      </c>
      <c r="D4" s="8">
        <v>0</v>
      </c>
      <c r="E4" s="13">
        <v>5</v>
      </c>
      <c r="F4" s="8">
        <v>0</v>
      </c>
      <c r="G4" s="8">
        <v>0</v>
      </c>
      <c r="H4" s="8">
        <v>0</v>
      </c>
      <c r="I4" s="8">
        <v>4</v>
      </c>
      <c r="J4" s="8">
        <v>0</v>
      </c>
      <c r="K4" s="8">
        <v>0</v>
      </c>
      <c r="L4" s="8">
        <v>0</v>
      </c>
      <c r="M4" s="8">
        <v>0</v>
      </c>
      <c r="N4" s="8">
        <v>2</v>
      </c>
      <c r="O4" s="8">
        <v>0</v>
      </c>
      <c r="P4" s="10">
        <f t="shared" si="0"/>
        <v>11</v>
      </c>
      <c r="Q4" s="25">
        <f>E4/P4</f>
        <v>0.45454545454545453</v>
      </c>
    </row>
    <row r="5" spans="1:17" ht="12.75">
      <c r="A5" s="28" t="s">
        <v>74</v>
      </c>
      <c r="B5" s="4">
        <v>2513</v>
      </c>
      <c r="C5" s="8">
        <v>0</v>
      </c>
      <c r="D5" s="8">
        <v>0</v>
      </c>
      <c r="E5" s="8">
        <v>2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10">
        <f t="shared" si="0"/>
        <v>2</v>
      </c>
      <c r="Q5" s="25">
        <f>F5/P5</f>
        <v>0</v>
      </c>
    </row>
    <row r="6" spans="1:17" ht="12.75">
      <c r="A6" s="28" t="s">
        <v>75</v>
      </c>
      <c r="B6" s="4">
        <v>2517</v>
      </c>
      <c r="C6" s="8">
        <v>0</v>
      </c>
      <c r="D6" s="8">
        <v>1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10">
        <f t="shared" si="0"/>
        <v>1</v>
      </c>
      <c r="Q6" s="25">
        <f>G6/P6</f>
        <v>0</v>
      </c>
    </row>
    <row r="7" spans="1:17" ht="12.75">
      <c r="A7" s="28" t="s">
        <v>76</v>
      </c>
      <c r="B7" s="4">
        <v>2518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</v>
      </c>
      <c r="I7" s="8">
        <v>0</v>
      </c>
      <c r="J7" s="8">
        <v>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10">
        <f t="shared" si="0"/>
        <v>6</v>
      </c>
      <c r="Q7" s="25">
        <f>H7/P7</f>
        <v>0.5</v>
      </c>
    </row>
    <row r="8" spans="1:17" ht="12.75">
      <c r="A8" s="28" t="s">
        <v>77</v>
      </c>
      <c r="B8" s="4">
        <v>2522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13">
        <v>2</v>
      </c>
      <c r="J8" s="8">
        <v>1</v>
      </c>
      <c r="K8" s="8">
        <v>0</v>
      </c>
      <c r="L8" s="8">
        <v>0</v>
      </c>
      <c r="M8" s="8">
        <v>0</v>
      </c>
      <c r="N8" s="8">
        <v>3</v>
      </c>
      <c r="O8" s="8">
        <v>0</v>
      </c>
      <c r="P8" s="10">
        <f t="shared" si="0"/>
        <v>7</v>
      </c>
      <c r="Q8" s="25">
        <f>I8/P8</f>
        <v>0.2857142857142857</v>
      </c>
    </row>
    <row r="9" spans="1:17" ht="12.75">
      <c r="A9" s="28" t="s">
        <v>78</v>
      </c>
      <c r="B9" s="4">
        <v>2601</v>
      </c>
      <c r="C9" s="8">
        <v>0</v>
      </c>
      <c r="D9" s="8">
        <v>0</v>
      </c>
      <c r="E9" s="8">
        <v>2</v>
      </c>
      <c r="F9" s="8">
        <v>0</v>
      </c>
      <c r="G9" s="8">
        <v>0</v>
      </c>
      <c r="H9" s="8">
        <v>1</v>
      </c>
      <c r="I9" s="8">
        <v>3</v>
      </c>
      <c r="J9" s="13">
        <v>44</v>
      </c>
      <c r="K9" s="8">
        <v>9</v>
      </c>
      <c r="L9" s="8">
        <v>2</v>
      </c>
      <c r="M9" s="8">
        <v>0</v>
      </c>
      <c r="N9" s="8">
        <v>4</v>
      </c>
      <c r="O9" s="8">
        <v>0</v>
      </c>
      <c r="P9" s="10">
        <f t="shared" si="0"/>
        <v>65</v>
      </c>
      <c r="Q9" s="25">
        <f>J9/P9</f>
        <v>0.676923076923077</v>
      </c>
    </row>
    <row r="10" spans="1:17" ht="12.75">
      <c r="A10" s="28" t="s">
        <v>79</v>
      </c>
      <c r="B10" s="4">
        <v>2602</v>
      </c>
      <c r="C10" s="8">
        <v>0</v>
      </c>
      <c r="D10" s="8">
        <v>0</v>
      </c>
      <c r="E10" s="8">
        <v>6</v>
      </c>
      <c r="F10" s="8">
        <v>0</v>
      </c>
      <c r="G10" s="8">
        <v>0</v>
      </c>
      <c r="H10" s="8">
        <v>3</v>
      </c>
      <c r="I10" s="8">
        <v>14</v>
      </c>
      <c r="J10" s="8">
        <v>12</v>
      </c>
      <c r="K10" s="13">
        <v>5</v>
      </c>
      <c r="L10" s="8">
        <v>1</v>
      </c>
      <c r="M10" s="8">
        <v>3</v>
      </c>
      <c r="N10" s="8">
        <v>6</v>
      </c>
      <c r="O10" s="8">
        <v>0</v>
      </c>
      <c r="P10" s="10">
        <f t="shared" si="0"/>
        <v>50</v>
      </c>
      <c r="Q10" s="25">
        <f>K10/P10</f>
        <v>0.1</v>
      </c>
    </row>
    <row r="11" spans="1:17" s="1" customFormat="1" ht="12.75">
      <c r="A11" s="29" t="s">
        <v>80</v>
      </c>
      <c r="B11" s="4">
        <v>2605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11">
        <f t="shared" si="0"/>
        <v>2</v>
      </c>
      <c r="Q11" s="25">
        <f>L11/P11</f>
        <v>0.5</v>
      </c>
    </row>
    <row r="12" spans="1:17" ht="12.75">
      <c r="A12" s="28" t="s">
        <v>81</v>
      </c>
      <c r="B12" s="4">
        <v>2607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</v>
      </c>
      <c r="J12" s="8">
        <v>0</v>
      </c>
      <c r="K12" s="8">
        <v>0</v>
      </c>
      <c r="L12" s="8">
        <v>0</v>
      </c>
      <c r="M12" s="13">
        <v>3</v>
      </c>
      <c r="N12" s="8">
        <v>0</v>
      </c>
      <c r="O12" s="8">
        <v>0</v>
      </c>
      <c r="P12" s="10">
        <f t="shared" si="0"/>
        <v>5</v>
      </c>
      <c r="Q12" s="25">
        <f>M12/P12</f>
        <v>0.6</v>
      </c>
    </row>
    <row r="13" spans="1:17" ht="12.75">
      <c r="A13" s="28" t="s">
        <v>82</v>
      </c>
      <c r="B13" s="4">
        <v>2701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5</v>
      </c>
      <c r="J13" s="8">
        <v>6</v>
      </c>
      <c r="K13" s="8">
        <v>4</v>
      </c>
      <c r="L13" s="8">
        <v>0</v>
      </c>
      <c r="M13" s="8">
        <v>1</v>
      </c>
      <c r="N13" s="13">
        <v>12</v>
      </c>
      <c r="O13" s="8">
        <v>0</v>
      </c>
      <c r="P13" s="10">
        <f t="shared" si="0"/>
        <v>28</v>
      </c>
      <c r="Q13" s="25">
        <f>N13/P13</f>
        <v>0.42857142857142855</v>
      </c>
    </row>
    <row r="14" spans="1:17" ht="12.75">
      <c r="A14" s="28" t="s">
        <v>83</v>
      </c>
      <c r="B14" s="4">
        <v>2804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10">
        <f t="shared" si="0"/>
        <v>1</v>
      </c>
      <c r="Q14" s="25">
        <f>O14/P14</f>
        <v>0</v>
      </c>
    </row>
    <row r="15" spans="1:16" ht="39" customHeight="1" thickBot="1">
      <c r="A15" s="28"/>
      <c r="B15" s="3" t="s">
        <v>4</v>
      </c>
      <c r="C15" s="14">
        <f aca="true" t="shared" si="1" ref="C15:O15">SUM(C2:C14)</f>
        <v>1</v>
      </c>
      <c r="D15" s="14">
        <f t="shared" si="1"/>
        <v>1</v>
      </c>
      <c r="E15" s="14">
        <f t="shared" si="1"/>
        <v>16</v>
      </c>
      <c r="F15" s="14">
        <f t="shared" si="1"/>
        <v>0</v>
      </c>
      <c r="G15" s="14">
        <f t="shared" si="1"/>
        <v>0</v>
      </c>
      <c r="H15" s="14">
        <f t="shared" si="1"/>
        <v>7</v>
      </c>
      <c r="I15" s="14">
        <f t="shared" si="1"/>
        <v>30</v>
      </c>
      <c r="J15" s="14">
        <f t="shared" si="1"/>
        <v>67</v>
      </c>
      <c r="K15" s="14">
        <f t="shared" si="1"/>
        <v>18</v>
      </c>
      <c r="L15" s="15">
        <f t="shared" si="1"/>
        <v>4</v>
      </c>
      <c r="M15" s="14">
        <f t="shared" si="1"/>
        <v>7</v>
      </c>
      <c r="N15" s="14">
        <f t="shared" si="1"/>
        <v>27</v>
      </c>
      <c r="O15" s="14">
        <f t="shared" si="1"/>
        <v>0</v>
      </c>
      <c r="P15" s="12"/>
    </row>
    <row r="16" spans="2:15" ht="39" customHeight="1" thickBot="1">
      <c r="B16" s="22" t="s">
        <v>6</v>
      </c>
      <c r="C16" s="23">
        <f>C2/C15</f>
        <v>0</v>
      </c>
      <c r="D16" s="23">
        <f>D3/D15</f>
        <v>0</v>
      </c>
      <c r="E16" s="23">
        <f>E4/E15</f>
        <v>0.3125</v>
      </c>
      <c r="F16" s="23" t="e">
        <f>F5/F15</f>
        <v>#DIV/0!</v>
      </c>
      <c r="G16" s="23" t="e">
        <f>G6/G15</f>
        <v>#DIV/0!</v>
      </c>
      <c r="H16" s="23">
        <f>H7/H15</f>
        <v>0.42857142857142855</v>
      </c>
      <c r="I16" s="23">
        <f>I8/I15</f>
        <v>0.06666666666666667</v>
      </c>
      <c r="J16" s="23">
        <f>J9/J15</f>
        <v>0.6567164179104478</v>
      </c>
      <c r="K16" s="23">
        <f>K10/K15</f>
        <v>0.2777777777777778</v>
      </c>
      <c r="L16" s="23">
        <f>L11/L15</f>
        <v>0.25</v>
      </c>
      <c r="M16" s="23">
        <f>M12/M15</f>
        <v>0.42857142857142855</v>
      </c>
      <c r="N16" s="23">
        <f>N13/N15</f>
        <v>0.4444444444444444</v>
      </c>
      <c r="O16" s="23" t="e">
        <f>O14/O15</f>
        <v>#DIV/0!</v>
      </c>
    </row>
    <row r="17" spans="2:15" ht="12.75">
      <c r="B17" s="5" t="s">
        <v>2</v>
      </c>
      <c r="C17" s="16">
        <f>C2</f>
        <v>0</v>
      </c>
      <c r="D17" s="16">
        <f>D3</f>
        <v>0</v>
      </c>
      <c r="E17" s="16">
        <f>E4</f>
        <v>5</v>
      </c>
      <c r="F17" s="16">
        <f>F5</f>
        <v>0</v>
      </c>
      <c r="G17" s="16">
        <f>G6</f>
        <v>0</v>
      </c>
      <c r="H17" s="16">
        <f>H7</f>
        <v>3</v>
      </c>
      <c r="I17" s="16">
        <f>I8</f>
        <v>2</v>
      </c>
      <c r="J17" s="16">
        <f>J9</f>
        <v>44</v>
      </c>
      <c r="K17" s="16">
        <f>K10</f>
        <v>5</v>
      </c>
      <c r="L17" s="17">
        <f>L11</f>
        <v>1</v>
      </c>
      <c r="M17" s="16">
        <f>M12</f>
        <v>3</v>
      </c>
      <c r="N17" s="16">
        <f>N13</f>
        <v>12</v>
      </c>
      <c r="O17" s="16">
        <f>O14</f>
        <v>0</v>
      </c>
    </row>
    <row r="18" spans="4:5" ht="13.5" thickBot="1">
      <c r="D18" s="18">
        <f>SUM(P2:P14)</f>
        <v>178</v>
      </c>
      <c r="E18" s="27" t="s">
        <v>0</v>
      </c>
    </row>
    <row r="19" spans="4:5" ht="13.5" thickBot="1">
      <c r="D19" s="20">
        <f>SUM(C17:O17)</f>
        <v>75</v>
      </c>
      <c r="E19" s="27" t="s">
        <v>1</v>
      </c>
    </row>
    <row r="21" spans="4:5" ht="12.75">
      <c r="D21" s="21">
        <f>D19/D18</f>
        <v>0.42134831460674155</v>
      </c>
      <c r="E21" s="26" t="s">
        <v>7</v>
      </c>
    </row>
    <row r="23" ht="12.75">
      <c r="B23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2008-12-16T18:50:13Z</dcterms:modified>
  <cp:category/>
  <cp:version/>
  <cp:contentType/>
  <cp:contentStatus/>
</cp:coreProperties>
</file>