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<sst xmlns="http://schemas.openxmlformats.org/spreadsheetml/2006/main" count="350" uniqueCount="161">
  <si>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</si>
  <si>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</si>
  <si>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</si>
  <si>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</si>
  <si>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</si>
  <si>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</si>
  <si>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</si>
  <si>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</si>
  <si>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</si>
  <si>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</si>
  <si>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</si>
  <si>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205: Mountain Hemlock</t>
  </si>
  <si>
    <t>SAF 206: Engelmann Spruce-Subalpine Fir</t>
  </si>
  <si>
    <t>SAF 207: Red Fir</t>
  </si>
  <si>
    <t>SAF 210: Interior Douglas-Fir</t>
  </si>
  <si>
    <t>SAF 211: White Fir</t>
  </si>
  <si>
    <t>SAF 213: Grand Fir</t>
  </si>
  <si>
    <t>SAF 217: Aspen</t>
  </si>
  <si>
    <t>SAF 218: Lodgepole Pine</t>
  </si>
  <si>
    <t>SAF 222: Black Cottonwood-Willow</t>
  </si>
  <si>
    <t>SAF 226: Coastal True Fir-Hemlock</t>
  </si>
  <si>
    <t>SAF 229: Pacific Douglas-Fir</t>
  </si>
  <si>
    <t>SAF 230: Douglas-Fir-Western Hemlock</t>
  </si>
  <si>
    <t>SAF 234: Douglas-Fir-Tanoak-Pacific Madrone</t>
  </si>
  <si>
    <t>SAF 235: Cottonwood-Willow</t>
  </si>
  <si>
    <t>SAF 237: Interior Ponderosa Pine</t>
  </si>
  <si>
    <t>SAF 238: Western Juniper</t>
  </si>
  <si>
    <t>SAF 243: Sierra Nevada Mixed Conifer</t>
  </si>
  <si>
    <t>SAF 246: California Black Oak</t>
  </si>
  <si>
    <t>SAF 247: Jeffrey Pine</t>
  </si>
  <si>
    <t>SAF 250: Blue Oak-Digger Pine</t>
  </si>
  <si>
    <t>SAF 256: California Mixed Subalpine</t>
  </si>
  <si>
    <t>SRM 103: Green Fescue</t>
  </si>
  <si>
    <t>SRM 106: Bluegrass Scabland</t>
  </si>
  <si>
    <t>SRM 107: Western Juniper-Big Sagebrush-Bluebunch Wheatgrass</t>
  </si>
  <si>
    <t>SRM 109: Ponderosa Pine-Shrubland</t>
  </si>
  <si>
    <t>SRM 203: Riparian Woodland</t>
  </si>
  <si>
    <t>SRM 209: Montane Shrubland</t>
  </si>
  <si>
    <t>SRM 314: Big Sagebrush-Bluebunch Wheatgrass</t>
  </si>
  <si>
    <t>SRM 402: Mountain Big Sagebrush</t>
  </si>
  <si>
    <t>SRM 403: Wyoming Big Sagebrush</t>
  </si>
  <si>
    <t>SRM 406: Low Sagebrush</t>
  </si>
  <si>
    <t>SRM 414: Salt Desert Shrub</t>
  </si>
  <si>
    <t>SRM 415: Curlleaf Mountain-Mahogany</t>
  </si>
  <si>
    <t>SRM 421: Chokecherry-Serviceberry-Rose</t>
  </si>
  <si>
    <t>SRM 501: Saltbush-Greasewood</t>
  </si>
  <si>
    <t>SRM 503: Arizona Chaparral</t>
  </si>
  <si>
    <t>LF 33: Sparsely Vegetated</t>
  </si>
  <si>
    <t>SAF/SRM Type Group Name</t>
  </si>
  <si>
    <t>Douglas-Fir</t>
  </si>
  <si>
    <t>Ponderosa Pine</t>
  </si>
  <si>
    <t>Fir-Spruce</t>
  </si>
  <si>
    <t>Lodgepole Pine</t>
  </si>
  <si>
    <t>Western Hardwoods</t>
  </si>
  <si>
    <t>Interior West Grasslands</t>
  </si>
  <si>
    <t>Alder/Maple</t>
  </si>
  <si>
    <t>Sagebrush</t>
  </si>
  <si>
    <t>Salt Desert Shrub</t>
  </si>
  <si>
    <t>Chaparral</t>
  </si>
  <si>
    <t>Wooded Steppe</t>
  </si>
  <si>
    <t>Riparian Woodland</t>
  </si>
  <si>
    <t>Juniper</t>
  </si>
  <si>
    <t>Alpine Dwarf Shrubland</t>
  </si>
  <si>
    <t>Sparsely Vegetaed</t>
  </si>
  <si>
    <t>EVT Name</t>
  </si>
  <si>
    <t xml:space="preserve">North Pacific Sparsely Vegetated Systems </t>
  </si>
  <si>
    <t>Rocky Mountain Aspen Forest and Woodland</t>
  </si>
  <si>
    <t>Columbia Plateau Western Juniper Woodland and Savanna</t>
  </si>
  <si>
    <t>East Cascades Mesic Montane Mixed-Conifer Forest and Woodland</t>
  </si>
  <si>
    <t>Mediterranean California Dry-Mesic Mixed Conifer Forest and Wood</t>
  </si>
  <si>
    <t>Mediterranean California Mesic Mixed Conifer Forest and Woodland</t>
  </si>
  <si>
    <t>Mediterranean California Mixed Oak Woodland</t>
  </si>
  <si>
    <t>Mediterranean California Lower Montane Black Oak-Conifer Forest and Wood</t>
  </si>
  <si>
    <t>California Montane Jeffrey Pine-(Ponderosa Pine) Woodland</t>
  </si>
  <si>
    <t>Mediterranean California Red Fir Forest</t>
  </si>
  <si>
    <t>Mediterranean California Subalpine Woodland</t>
  </si>
  <si>
    <t>North Pacific Dry Douglas-fir Forest and Woodland</t>
  </si>
  <si>
    <t>North Pacific Maritime Dry-Mesic Douglas-fir-Western Hemlock Forest</t>
  </si>
  <si>
    <t>North Pacific Maritime Mesic-Wet Douglas-fir-Western Hemlock Forest</t>
  </si>
  <si>
    <t xml:space="preserve">North Pacific Mountain Hemlock Forest </t>
  </si>
  <si>
    <t>North Pacific Mesic Western Hemlock-Silver Fir Forest</t>
  </si>
  <si>
    <t>Mediterranean California Mixed Evergreen Forest</t>
  </si>
  <si>
    <t>Northern California Mesic Subalpine Woodland</t>
  </si>
  <si>
    <t>Northern Rocky Mountain Dry-Mesic Montane Mixed Conifer Forest</t>
  </si>
  <si>
    <t>Northern Rocky Mountain Ponderosa Pine Wooland and Savanna</t>
  </si>
  <si>
    <t>Rocky Mountain Subalpine Wet-Mesic Spruce-Fir Forest and Woodland</t>
  </si>
  <si>
    <t xml:space="preserve">Sierra Nevada Subalpine Lodgepole Pine Forest and Woodland </t>
  </si>
  <si>
    <t>Inter-Mountain Basins Mountain Mahogany Woodland and Shrubland</t>
  </si>
  <si>
    <t xml:space="preserve">Columbia Plateau Scabland Shrubland </t>
  </si>
  <si>
    <t xml:space="preserve">Inter-Mountain Basins Big Sagebrush Shrubland </t>
  </si>
  <si>
    <t xml:space="preserve">Inter-Mountain Basins Mixed Salt Desert Scrub </t>
  </si>
  <si>
    <t xml:space="preserve">California Montane Woodland and Chaparral </t>
  </si>
  <si>
    <t>Great Basin Semi-Desert Chaparral</t>
  </si>
  <si>
    <t>Northern Rocky Mountain Lower Montane Deciduous Shrubland</t>
  </si>
  <si>
    <t>California Lower Montane Blue Oak-Foothill Pine Woodland and Savanna</t>
  </si>
  <si>
    <t xml:space="preserve">Columbia Plateau Low Sagebrush Steppe </t>
  </si>
  <si>
    <t>Inter-Mountain Basins Big Sagebrush Steppe</t>
  </si>
  <si>
    <t>Inter-Mountain Basins Montane Sagebrush Steppe</t>
  </si>
  <si>
    <t xml:space="preserve">California Montane Riparian Systems(Tree) </t>
  </si>
  <si>
    <t xml:space="preserve">Inter-Mountain Basins Greasewood Flat </t>
  </si>
  <si>
    <t xml:space="preserve">Inter-Mountain Basins Montane Riparian Systems </t>
  </si>
  <si>
    <t>North Pacific Swamp Systems(Tree)</t>
  </si>
  <si>
    <t>North Pacific Montane Riparian Woodland and Shrubland(Tree)</t>
  </si>
  <si>
    <t xml:space="preserve">Northern Rocky Mountain Foothill Conifer Wooded Steppe </t>
  </si>
  <si>
    <t xml:space="preserve">Rocky Mountain Poor-Site Lodgepole Pine Forest </t>
  </si>
  <si>
    <t xml:space="preserve">North Pacific Alpine and Subalpine Dry Grassland </t>
  </si>
  <si>
    <t xml:space="preserve">Sierran-Intermontane Desert Western White Pine-White Fir Woodland </t>
  </si>
  <si>
    <t>North Pacific Wooded Lava Volcanic Flowage</t>
  </si>
  <si>
    <t>North Pacific Dry-Mesic Silver Fir-Western Hemlock-Douglas-fir Forest</t>
  </si>
  <si>
    <t xml:space="preserve">Juniperus occidentalis Wooded Herbaceous Alliance </t>
  </si>
  <si>
    <t xml:space="preserve">Juniperus occidentalis Woodland Alliance </t>
  </si>
  <si>
    <t>Pseudotsuga menziesii Giant Forest Alliance</t>
  </si>
  <si>
    <t>Artemisia tridentata ssp. vaseyana Shrubland Alliance</t>
  </si>
  <si>
    <t>Similarity Group Name</t>
  </si>
  <si>
    <t>North Pacific Oak and Dry Conifer Woodland</t>
  </si>
  <si>
    <t>North Pacific Mesic Douglas Fir-Hemlock and Broadleaf Forest</t>
  </si>
  <si>
    <t>North Pacific Montane-Subalpine Mountain Hemlock and Mixed Conifer Woodland</t>
  </si>
  <si>
    <t>Mediterranean California Upper Montane-Subalpine Forest and Chaparral</t>
  </si>
  <si>
    <t>Klamath and Mediterranean California Montane Forest</t>
  </si>
  <si>
    <t>Rocky Mountain Subalpine Forest and Woodland</t>
  </si>
  <si>
    <t>Northern Rocky Mountain Lower Montane and Foothill Forest and Woodland</t>
  </si>
  <si>
    <t>InterMountain Basins Pinyon-Juniper Woodland and Montane Sagebrush</t>
  </si>
  <si>
    <t>North Pacific and Californian Montane Riparian and Swamp</t>
  </si>
  <si>
    <t>Rocky Mountain and Intermountain Montane Riparian and Swamp</t>
  </si>
  <si>
    <t>Rocky Mountain and Intermountain Aspen-Mixed Conifer Forest</t>
  </si>
  <si>
    <t>Mediterranean California Lower Montane and Mixed Oak Woodland</t>
  </si>
  <si>
    <t>Northern and Central Rocky Mountain Foothill Pine and Juniper</t>
  </si>
  <si>
    <t>Southwest Semi-Desert Chaparral</t>
  </si>
  <si>
    <t>InterMountain Basins Cool Desert Saline Shrubland</t>
  </si>
  <si>
    <t>Columbia Plateau Shrub and Low Sagebrush</t>
  </si>
  <si>
    <t>Inter-Mountain Basin Big Sagebrush and Desert Sagebrush</t>
  </si>
  <si>
    <t>ESP Name</t>
  </si>
  <si>
    <t>Mediterranean California Dry-Mesic Mixed Conifer Forest and Woodland</t>
  </si>
  <si>
    <t>Mediterranean California Lower Montane Black Oak-Conifer Forest and Woodland</t>
  </si>
  <si>
    <t>North Pacific Mountain Hemlock Forest</t>
  </si>
  <si>
    <t>Northern Rocky Mountain Ponderosa Pine Woodland and Savanna</t>
  </si>
  <si>
    <t>North Pacific Broadleaf Landslide Forest and Shrubland</t>
  </si>
  <si>
    <t>Columbia Plateau Scabland Shrubland</t>
  </si>
  <si>
    <t>Inter-Mountain Basins Big Sagebrush Shrubland</t>
  </si>
  <si>
    <t>Inter-Mountain Basins Mixed Salt Desert Scrub</t>
  </si>
  <si>
    <t>California Montane Woodland and Chaparral</t>
  </si>
  <si>
    <t>Columbia Plateau Low Sagebrush Steppe</t>
  </si>
  <si>
    <t>California Montane Riparian Systems</t>
  </si>
  <si>
    <t>Inter-Mountain Basins Montane Riparian Systems</t>
  </si>
  <si>
    <t>North Pacific Swamp Systems</t>
  </si>
  <si>
    <t>North Pacific Montane Riparian Woodland and Shrubland</t>
  </si>
  <si>
    <t>Northern Rocky Mountain Foothill Conifer Wooded Steppe</t>
  </si>
  <si>
    <t>Rocky Mountain Poor-Site Lodgepole Pine Forest</t>
  </si>
  <si>
    <t>North Pacific Wooded Volcanic Flowage</t>
  </si>
  <si>
    <t>Lifeform Name</t>
  </si>
  <si>
    <t>Forest and Woodland</t>
  </si>
  <si>
    <t>Barren</t>
  </si>
  <si>
    <t>Herbaceous</t>
  </si>
  <si>
    <t>Shrubland</t>
  </si>
  <si>
    <t>Steppe</t>
  </si>
  <si>
    <t>Savanna</t>
  </si>
  <si>
    <t>Cultivated Crops</t>
  </si>
  <si>
    <t>North Pacific Montane Shrubland or Avalanche Chute</t>
  </si>
  <si>
    <t>California Oak Savanna and Klamath Serpentine Chaparral</t>
  </si>
  <si>
    <t>Northern Rocky Mountain and North Pacific Alpine/Subalpine/Montane Grasslands</t>
  </si>
  <si>
    <t>Rocky Mountain and North Pacific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</si>
</sst>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zoomScale="65" zoomScaleNormal="65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52" width="8.7109375" style="9" customWidth="1"/>
  </cols>
  <sheetData>
    <row r="1" spans="1:52" ht="99" customHeight="1">
      <c r="A1" s="28" t="s">
        <v>64</v>
      </c>
      <c r="B1" s="4" t="s">
        <v>9</v>
      </c>
      <c r="C1" s="8">
        <v>2003</v>
      </c>
      <c r="D1" s="8">
        <v>2011</v>
      </c>
      <c r="E1" s="8">
        <v>2017</v>
      </c>
      <c r="F1" s="8">
        <v>2018</v>
      </c>
      <c r="G1" s="8">
        <v>2027</v>
      </c>
      <c r="H1" s="8">
        <v>2028</v>
      </c>
      <c r="I1" s="8">
        <v>2029</v>
      </c>
      <c r="J1" s="8">
        <v>2030</v>
      </c>
      <c r="K1" s="8">
        <v>2031</v>
      </c>
      <c r="L1" s="8">
        <v>2032</v>
      </c>
      <c r="M1" s="8">
        <v>2033</v>
      </c>
      <c r="N1" s="8">
        <v>2035</v>
      </c>
      <c r="O1" s="8">
        <v>2037</v>
      </c>
      <c r="P1" s="8">
        <v>2039</v>
      </c>
      <c r="Q1" s="8">
        <v>2041</v>
      </c>
      <c r="R1" s="8">
        <v>2042</v>
      </c>
      <c r="S1" s="8">
        <v>2043</v>
      </c>
      <c r="T1" s="8">
        <v>2044</v>
      </c>
      <c r="U1" s="8">
        <v>2045</v>
      </c>
      <c r="V1" s="8">
        <v>2053</v>
      </c>
      <c r="W1" s="8">
        <v>2056</v>
      </c>
      <c r="X1" s="8">
        <v>2058</v>
      </c>
      <c r="Y1" s="8">
        <v>2062</v>
      </c>
      <c r="Z1" s="8">
        <v>2065</v>
      </c>
      <c r="AA1" s="8">
        <v>2080</v>
      </c>
      <c r="AB1" s="8">
        <v>2081</v>
      </c>
      <c r="AC1" s="8">
        <v>2098</v>
      </c>
      <c r="AD1" s="8">
        <v>2103</v>
      </c>
      <c r="AE1" s="8">
        <v>2106</v>
      </c>
      <c r="AF1" s="8">
        <v>2114</v>
      </c>
      <c r="AG1" s="8">
        <v>2124</v>
      </c>
      <c r="AH1" s="8">
        <v>2125</v>
      </c>
      <c r="AI1" s="8">
        <v>2126</v>
      </c>
      <c r="AJ1" s="8">
        <v>2152</v>
      </c>
      <c r="AK1" s="8">
        <v>2153</v>
      </c>
      <c r="AL1" s="8">
        <v>2154</v>
      </c>
      <c r="AM1" s="8">
        <v>2157</v>
      </c>
      <c r="AN1" s="8">
        <v>2158</v>
      </c>
      <c r="AO1" s="8">
        <v>2165</v>
      </c>
      <c r="AP1" s="8">
        <v>2167</v>
      </c>
      <c r="AQ1" s="8">
        <v>2171</v>
      </c>
      <c r="AR1" s="8">
        <v>2172</v>
      </c>
      <c r="AS1" s="8">
        <v>2173</v>
      </c>
      <c r="AT1" s="8">
        <v>2174</v>
      </c>
      <c r="AU1" s="8">
        <v>2202</v>
      </c>
      <c r="AV1" s="8">
        <v>2203</v>
      </c>
      <c r="AW1" s="8">
        <v>2206</v>
      </c>
      <c r="AX1" s="8">
        <v>2220</v>
      </c>
      <c r="AY1" s="2" t="s">
        <v>3</v>
      </c>
      <c r="AZ1" s="24" t="s">
        <v>8</v>
      </c>
    </row>
    <row r="2" spans="1:52" ht="12.75">
      <c r="A2" s="28" t="s">
        <v>65</v>
      </c>
      <c r="B2" s="4">
        <v>2003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10">
        <f aca="true" t="shared" si="0" ref="AY2:AY49">SUM(C2:AX2)</f>
        <v>0</v>
      </c>
      <c r="AZ2" s="25" t="e">
        <f>C2/AY2</f>
        <v>#DIV/0!</v>
      </c>
    </row>
    <row r="3" spans="1:52" ht="12.75">
      <c r="A3" s="28" t="s">
        <v>66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10">
        <f t="shared" si="0"/>
        <v>0</v>
      </c>
      <c r="AZ3" s="25" t="e">
        <f>D3/AY3</f>
        <v>#DIV/0!</v>
      </c>
    </row>
    <row r="4" spans="1:52" ht="12.75">
      <c r="A4" s="28" t="s">
        <v>67</v>
      </c>
      <c r="B4" s="4">
        <v>2017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1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10">
        <f t="shared" si="0"/>
        <v>1</v>
      </c>
      <c r="AZ4" s="25">
        <f>E4/AY4</f>
        <v>0</v>
      </c>
    </row>
    <row r="5" spans="1:52" ht="12.75">
      <c r="A5" s="28" t="s">
        <v>68</v>
      </c>
      <c r="B5" s="4">
        <v>2018</v>
      </c>
      <c r="C5" s="8">
        <v>0</v>
      </c>
      <c r="D5" s="8">
        <v>0</v>
      </c>
      <c r="E5" s="8">
        <v>0</v>
      </c>
      <c r="F5" s="13">
        <v>7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10">
        <f t="shared" si="0"/>
        <v>8</v>
      </c>
      <c r="AZ5" s="25">
        <f>F5/AY5</f>
        <v>0.875</v>
      </c>
    </row>
    <row r="6" spans="1:52" ht="12.75">
      <c r="A6" s="28" t="s">
        <v>69</v>
      </c>
      <c r="B6" s="4">
        <v>2027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4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0</v>
      </c>
      <c r="O6" s="8">
        <v>6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5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1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10">
        <f t="shared" si="0"/>
        <v>23</v>
      </c>
      <c r="AZ6" s="25">
        <f>G6/AY6</f>
        <v>0.21739130434782608</v>
      </c>
    </row>
    <row r="7" spans="1:52" ht="12.75">
      <c r="A7" s="28" t="s">
        <v>70</v>
      </c>
      <c r="B7" s="4">
        <v>2028</v>
      </c>
      <c r="C7" s="8">
        <v>0</v>
      </c>
      <c r="D7" s="8">
        <v>0</v>
      </c>
      <c r="E7" s="8">
        <v>0</v>
      </c>
      <c r="F7" s="8">
        <v>0</v>
      </c>
      <c r="G7" s="8">
        <v>5</v>
      </c>
      <c r="H7" s="13">
        <v>18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7</v>
      </c>
      <c r="P7" s="8">
        <v>0</v>
      </c>
      <c r="Q7" s="8">
        <v>1</v>
      </c>
      <c r="R7" s="8">
        <v>0</v>
      </c>
      <c r="S7" s="8">
        <v>1</v>
      </c>
      <c r="T7" s="8">
        <v>0</v>
      </c>
      <c r="U7" s="8">
        <v>0</v>
      </c>
      <c r="V7" s="8">
        <v>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10">
        <f t="shared" si="0"/>
        <v>34</v>
      </c>
      <c r="AZ7" s="25">
        <f>H7/AY7</f>
        <v>0.5294117647058824</v>
      </c>
    </row>
    <row r="8" spans="1:52" ht="12.75">
      <c r="A8" s="28" t="s">
        <v>71</v>
      </c>
      <c r="B8" s="4">
        <v>2029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10">
        <f t="shared" si="0"/>
        <v>2</v>
      </c>
      <c r="AZ8" s="25">
        <f>I8/AY8</f>
        <v>0</v>
      </c>
    </row>
    <row r="9" spans="1:52" ht="12.75">
      <c r="A9" s="28" t="s">
        <v>72</v>
      </c>
      <c r="B9" s="4">
        <v>2030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3</v>
      </c>
      <c r="J9" s="13">
        <v>6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10">
        <f t="shared" si="0"/>
        <v>13</v>
      </c>
      <c r="AZ9" s="25">
        <f>J9/AY9</f>
        <v>0.46153846153846156</v>
      </c>
    </row>
    <row r="10" spans="1:52" ht="12.75">
      <c r="A10" s="28" t="s">
        <v>73</v>
      </c>
      <c r="B10" s="4">
        <v>2031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10">
        <f t="shared" si="0"/>
        <v>0</v>
      </c>
      <c r="AZ10" s="25" t="e">
        <f>K10/AY10</f>
        <v>#DIV/0!</v>
      </c>
    </row>
    <row r="11" spans="1:52" s="1" customFormat="1" ht="12.75">
      <c r="A11" s="29" t="s">
        <v>74</v>
      </c>
      <c r="B11" s="4">
        <v>2032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4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1</v>
      </c>
      <c r="AS11" s="8">
        <v>1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11">
        <f t="shared" si="0"/>
        <v>11</v>
      </c>
      <c r="AZ11" s="25">
        <f>L11/AY11</f>
        <v>0.18181818181818182</v>
      </c>
    </row>
    <row r="12" spans="1:52" ht="12.75">
      <c r="A12" s="28" t="s">
        <v>75</v>
      </c>
      <c r="B12" s="4">
        <v>2033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10">
        <f t="shared" si="0"/>
        <v>3</v>
      </c>
      <c r="AZ12" s="25">
        <f>M12/AY12</f>
        <v>1</v>
      </c>
    </row>
    <row r="13" spans="1:52" ht="12.75">
      <c r="A13" s="28" t="s">
        <v>76</v>
      </c>
      <c r="B13" s="4">
        <v>2035</v>
      </c>
      <c r="C13" s="8">
        <v>0</v>
      </c>
      <c r="D13" s="8">
        <v>0</v>
      </c>
      <c r="E13" s="8">
        <v>0</v>
      </c>
      <c r="F13" s="8">
        <v>0</v>
      </c>
      <c r="G13" s="8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10">
        <f t="shared" si="0"/>
        <v>4</v>
      </c>
      <c r="AZ13" s="25">
        <f>N13/AY13</f>
        <v>0</v>
      </c>
    </row>
    <row r="14" spans="1:52" ht="12.75">
      <c r="A14" s="28" t="s">
        <v>77</v>
      </c>
      <c r="B14" s="4">
        <v>2037</v>
      </c>
      <c r="C14" s="8">
        <v>0</v>
      </c>
      <c r="D14" s="8">
        <v>0</v>
      </c>
      <c r="E14" s="8">
        <v>0</v>
      </c>
      <c r="F14" s="8">
        <v>1</v>
      </c>
      <c r="G14" s="8">
        <v>7</v>
      </c>
      <c r="H14" s="8">
        <v>5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39</v>
      </c>
      <c r="P14" s="8">
        <v>8</v>
      </c>
      <c r="Q14" s="8">
        <v>0</v>
      </c>
      <c r="R14" s="8">
        <v>2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1</v>
      </c>
      <c r="AK14" s="8">
        <v>0</v>
      </c>
      <c r="AL14" s="8">
        <v>0</v>
      </c>
      <c r="AM14" s="8">
        <v>5</v>
      </c>
      <c r="AN14" s="8">
        <v>1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3</v>
      </c>
      <c r="AU14" s="8">
        <v>0</v>
      </c>
      <c r="AV14" s="8">
        <v>0</v>
      </c>
      <c r="AW14" s="8">
        <v>0</v>
      </c>
      <c r="AX14" s="8">
        <v>0</v>
      </c>
      <c r="AY14" s="10">
        <f t="shared" si="0"/>
        <v>73</v>
      </c>
      <c r="AZ14" s="25">
        <f>O14/AY14</f>
        <v>0.5342465753424658</v>
      </c>
    </row>
    <row r="15" spans="1:52" ht="12.75">
      <c r="A15" s="28" t="s">
        <v>78</v>
      </c>
      <c r="B15" s="4">
        <v>2039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16</v>
      </c>
      <c r="P15" s="13">
        <v>5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3</v>
      </c>
      <c r="AU15" s="8">
        <v>0</v>
      </c>
      <c r="AV15" s="8">
        <v>0</v>
      </c>
      <c r="AW15" s="8">
        <v>0</v>
      </c>
      <c r="AX15" s="8">
        <v>0</v>
      </c>
      <c r="AY15" s="10">
        <f t="shared" si="0"/>
        <v>27</v>
      </c>
      <c r="AZ15" s="25">
        <f>P15/AY15</f>
        <v>0.18518518518518517</v>
      </c>
    </row>
    <row r="16" spans="1:52" ht="12.75">
      <c r="A16" s="28" t="s">
        <v>79</v>
      </c>
      <c r="B16" s="4">
        <v>2041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3</v>
      </c>
      <c r="M16" s="8">
        <v>0</v>
      </c>
      <c r="N16" s="8">
        <v>0</v>
      </c>
      <c r="O16" s="8">
        <v>0</v>
      </c>
      <c r="P16" s="8">
        <v>0</v>
      </c>
      <c r="Q16" s="13">
        <v>5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</v>
      </c>
      <c r="AU16" s="8">
        <v>0</v>
      </c>
      <c r="AV16" s="8">
        <v>0</v>
      </c>
      <c r="AW16" s="8">
        <v>0</v>
      </c>
      <c r="AX16" s="8">
        <v>0</v>
      </c>
      <c r="AY16" s="10">
        <f t="shared" si="0"/>
        <v>9</v>
      </c>
      <c r="AZ16" s="25">
        <f>Q16/AY16</f>
        <v>0.5555555555555556</v>
      </c>
    </row>
    <row r="17" spans="1:52" ht="12.75">
      <c r="A17" s="28" t="s">
        <v>80</v>
      </c>
      <c r="B17" s="4">
        <v>2042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3</v>
      </c>
      <c r="P17" s="8">
        <v>1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8</v>
      </c>
      <c r="AU17" s="8">
        <v>0</v>
      </c>
      <c r="AV17" s="8">
        <v>0</v>
      </c>
      <c r="AW17" s="8">
        <v>0</v>
      </c>
      <c r="AX17" s="8">
        <v>0</v>
      </c>
      <c r="AY17" s="10">
        <f t="shared" si="0"/>
        <v>12</v>
      </c>
      <c r="AZ17" s="25">
        <f>R17/AY17</f>
        <v>0</v>
      </c>
    </row>
    <row r="18" spans="1:52" ht="12.75">
      <c r="A18" s="28" t="s">
        <v>81</v>
      </c>
      <c r="B18" s="4">
        <v>2043</v>
      </c>
      <c r="C18" s="8">
        <v>0</v>
      </c>
      <c r="D18" s="8">
        <v>0</v>
      </c>
      <c r="E18" s="8">
        <v>0</v>
      </c>
      <c r="F18" s="8">
        <v>0</v>
      </c>
      <c r="G18" s="8">
        <v>3</v>
      </c>
      <c r="H18" s="8">
        <v>1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3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10">
        <f t="shared" si="0"/>
        <v>8</v>
      </c>
      <c r="AZ18" s="25">
        <f>S18/AY18</f>
        <v>0</v>
      </c>
    </row>
    <row r="19" spans="1:52" ht="12.75">
      <c r="A19" s="28" t="s">
        <v>82</v>
      </c>
      <c r="B19" s="4">
        <v>2044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5</v>
      </c>
      <c r="M19" s="8">
        <v>1</v>
      </c>
      <c r="N19" s="8">
        <v>0</v>
      </c>
      <c r="O19" s="8">
        <v>0</v>
      </c>
      <c r="P19" s="8">
        <v>0</v>
      </c>
      <c r="Q19" s="8">
        <v>4</v>
      </c>
      <c r="R19" s="8">
        <v>0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1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0</v>
      </c>
      <c r="AV19" s="8">
        <v>0</v>
      </c>
      <c r="AW19" s="8">
        <v>0</v>
      </c>
      <c r="AX19" s="8">
        <v>0</v>
      </c>
      <c r="AY19" s="10">
        <f t="shared" si="0"/>
        <v>15</v>
      </c>
      <c r="AZ19" s="25">
        <f>T19/AY19</f>
        <v>0.13333333333333333</v>
      </c>
    </row>
    <row r="20" spans="1:52" ht="12.75">
      <c r="A20" s="28" t="s">
        <v>83</v>
      </c>
      <c r="B20" s="4">
        <v>2045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10">
        <f t="shared" si="0"/>
        <v>1</v>
      </c>
      <c r="AZ20" s="25">
        <f>U20/AY20</f>
        <v>0</v>
      </c>
    </row>
    <row r="21" spans="1:52" ht="12.75">
      <c r="A21" s="28" t="s">
        <v>84</v>
      </c>
      <c r="B21" s="4">
        <v>2053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5</v>
      </c>
      <c r="V21" s="13">
        <v>11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</v>
      </c>
      <c r="AI21" s="8">
        <v>0</v>
      </c>
      <c r="AJ21" s="8">
        <v>0</v>
      </c>
      <c r="AK21" s="8">
        <v>0</v>
      </c>
      <c r="AL21" s="8">
        <v>1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4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10">
        <f t="shared" si="0"/>
        <v>26</v>
      </c>
      <c r="AZ21" s="25">
        <f>V21/AY21</f>
        <v>0.4230769230769231</v>
      </c>
    </row>
    <row r="22" spans="1:52" ht="12.75">
      <c r="A22" s="28" t="s">
        <v>85</v>
      </c>
      <c r="B22" s="4">
        <v>2056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1</v>
      </c>
      <c r="AU22" s="8">
        <v>0</v>
      </c>
      <c r="AV22" s="8">
        <v>0</v>
      </c>
      <c r="AW22" s="8">
        <v>0</v>
      </c>
      <c r="AX22" s="8">
        <v>0</v>
      </c>
      <c r="AY22" s="10">
        <f t="shared" si="0"/>
        <v>2</v>
      </c>
      <c r="AZ22" s="25">
        <f>W22/AY22</f>
        <v>0</v>
      </c>
    </row>
    <row r="23" spans="1:52" ht="12.75">
      <c r="A23" s="28" t="s">
        <v>86</v>
      </c>
      <c r="B23" s="4">
        <v>2058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10">
        <f t="shared" si="0"/>
        <v>2</v>
      </c>
      <c r="AZ23" s="25">
        <f>X23/AY23</f>
        <v>0</v>
      </c>
    </row>
    <row r="24" spans="1:52" ht="12.75">
      <c r="A24" s="28" t="s">
        <v>87</v>
      </c>
      <c r="B24" s="4">
        <v>2062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10">
        <f t="shared" si="0"/>
        <v>1</v>
      </c>
      <c r="AZ24" s="25">
        <f>Y24/AY24</f>
        <v>0</v>
      </c>
    </row>
    <row r="25" spans="1:52" ht="12.75">
      <c r="A25" s="28" t="s">
        <v>88</v>
      </c>
      <c r="B25" s="4">
        <v>2065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10">
        <f t="shared" si="0"/>
        <v>1</v>
      </c>
      <c r="AZ25" s="25">
        <f>Z25/AY25</f>
        <v>0</v>
      </c>
    </row>
    <row r="26" spans="1:52" ht="12.75">
      <c r="A26" s="28" t="s">
        <v>89</v>
      </c>
      <c r="B26" s="4">
        <v>2080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10">
        <f t="shared" si="0"/>
        <v>2</v>
      </c>
      <c r="AZ26" s="25">
        <f>AA26/AY26</f>
        <v>1</v>
      </c>
    </row>
    <row r="27" spans="1:52" ht="12.75">
      <c r="A27" s="28" t="s">
        <v>90</v>
      </c>
      <c r="B27" s="4">
        <v>2081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10">
        <f t="shared" si="0"/>
        <v>1</v>
      </c>
      <c r="AZ27" s="25">
        <f>AB27/AY27</f>
        <v>0</v>
      </c>
    </row>
    <row r="28" spans="1:52" ht="12.75">
      <c r="A28" s="28" t="s">
        <v>91</v>
      </c>
      <c r="B28" s="4">
        <v>2098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3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10">
        <f t="shared" si="0"/>
        <v>5</v>
      </c>
      <c r="AZ28" s="25">
        <f>AC28/AY28</f>
        <v>0</v>
      </c>
    </row>
    <row r="29" spans="1:52" ht="12.75">
      <c r="A29" s="28" t="s">
        <v>92</v>
      </c>
      <c r="B29" s="4">
        <v>2103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1</v>
      </c>
      <c r="AW29" s="8">
        <v>0</v>
      </c>
      <c r="AX29" s="8">
        <v>0</v>
      </c>
      <c r="AY29" s="10">
        <f t="shared" si="0"/>
        <v>2</v>
      </c>
      <c r="AZ29" s="25">
        <f>AD29/AY29</f>
        <v>0</v>
      </c>
    </row>
    <row r="30" spans="1:52" ht="12.75">
      <c r="A30" s="28" t="s">
        <v>93</v>
      </c>
      <c r="B30" s="4">
        <v>2106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10">
        <f t="shared" si="0"/>
        <v>1</v>
      </c>
      <c r="AZ30" s="25">
        <f>AE30/AY30</f>
        <v>0</v>
      </c>
    </row>
    <row r="31" spans="1:52" ht="12.75">
      <c r="A31" s="28" t="s">
        <v>94</v>
      </c>
      <c r="B31" s="4">
        <v>2114</v>
      </c>
      <c r="C31" s="8">
        <v>0</v>
      </c>
      <c r="D31" s="8">
        <v>0</v>
      </c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10">
        <f t="shared" si="0"/>
        <v>2</v>
      </c>
      <c r="AZ31" s="25">
        <f>AF31/AY31</f>
        <v>0</v>
      </c>
    </row>
    <row r="32" spans="1:52" ht="12.75">
      <c r="A32" s="28" t="s">
        <v>95</v>
      </c>
      <c r="B32" s="4">
        <v>2124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1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1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10">
        <f t="shared" si="0"/>
        <v>2</v>
      </c>
      <c r="AZ32" s="25">
        <f>AG32/AY32</f>
        <v>0</v>
      </c>
    </row>
    <row r="33" spans="1:52" ht="12.75">
      <c r="A33" s="28" t="s">
        <v>96</v>
      </c>
      <c r="B33" s="4">
        <v>2125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1</v>
      </c>
      <c r="AH33" s="13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10">
        <f t="shared" si="0"/>
        <v>2</v>
      </c>
      <c r="AZ33" s="25">
        <f>AH33/AY33</f>
        <v>0</v>
      </c>
    </row>
    <row r="34" spans="1:52" ht="12.75">
      <c r="A34" s="28" t="s">
        <v>97</v>
      </c>
      <c r="B34" s="4">
        <v>2126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1</v>
      </c>
      <c r="AY34" s="10">
        <f t="shared" si="0"/>
        <v>1</v>
      </c>
      <c r="AZ34" s="25">
        <f>AI34/AY34</f>
        <v>0</v>
      </c>
    </row>
    <row r="35" spans="1:52" ht="12.75">
      <c r="A35" s="28" t="s">
        <v>98</v>
      </c>
      <c r="B35" s="4">
        <v>2152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10">
        <f t="shared" si="0"/>
        <v>0</v>
      </c>
      <c r="AZ35" s="25" t="e">
        <f>AJ35/AY35</f>
        <v>#DIV/0!</v>
      </c>
    </row>
    <row r="36" spans="1:52" ht="12.75">
      <c r="A36" s="28" t="s">
        <v>99</v>
      </c>
      <c r="B36" s="4">
        <v>2153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10">
        <f t="shared" si="0"/>
        <v>0</v>
      </c>
      <c r="AZ36" s="25" t="e">
        <f>AK36/AY36</f>
        <v>#DIV/0!</v>
      </c>
    </row>
    <row r="37" spans="1:52" ht="12.75">
      <c r="A37" s="28" t="s">
        <v>100</v>
      </c>
      <c r="B37" s="4">
        <v>2154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10">
        <f t="shared" si="0"/>
        <v>0</v>
      </c>
      <c r="AZ37" s="25" t="e">
        <f>AL37/AY37</f>
        <v>#DIV/0!</v>
      </c>
    </row>
    <row r="38" spans="1:52" ht="12.75">
      <c r="A38" s="28" t="s">
        <v>101</v>
      </c>
      <c r="B38" s="4">
        <v>2157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13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10">
        <f t="shared" si="0"/>
        <v>0</v>
      </c>
      <c r="AZ38" s="25" t="e">
        <f>AM38/AY38</f>
        <v>#DIV/0!</v>
      </c>
    </row>
    <row r="39" spans="1:52" ht="12.75">
      <c r="A39" s="28" t="s">
        <v>102</v>
      </c>
      <c r="B39" s="4">
        <v>2158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1</v>
      </c>
      <c r="AM39" s="8">
        <v>0</v>
      </c>
      <c r="AN39" s="13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1</v>
      </c>
      <c r="AU39" s="8">
        <v>0</v>
      </c>
      <c r="AV39" s="8">
        <v>0</v>
      </c>
      <c r="AW39" s="8">
        <v>0</v>
      </c>
      <c r="AX39" s="8">
        <v>0</v>
      </c>
      <c r="AY39" s="10">
        <f t="shared" si="0"/>
        <v>2</v>
      </c>
      <c r="AZ39" s="25">
        <f>AN39/AY39</f>
        <v>0</v>
      </c>
    </row>
    <row r="40" spans="1:52" ht="12.75">
      <c r="A40" s="28" t="s">
        <v>103</v>
      </c>
      <c r="B40" s="4">
        <v>2165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13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10">
        <f t="shared" si="0"/>
        <v>1</v>
      </c>
      <c r="AZ40" s="25">
        <f>AO40/AY40</f>
        <v>0</v>
      </c>
    </row>
    <row r="41" spans="1:52" ht="12.75">
      <c r="A41" s="28" t="s">
        <v>104</v>
      </c>
      <c r="B41" s="4">
        <v>2167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1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13">
        <v>2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10">
        <f t="shared" si="0"/>
        <v>5</v>
      </c>
      <c r="AZ41" s="25">
        <f>AP41/AY41</f>
        <v>0.4</v>
      </c>
    </row>
    <row r="42" spans="1:52" ht="12.75">
      <c r="A42" s="28" t="s">
        <v>105</v>
      </c>
      <c r="B42" s="4">
        <v>2171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13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10">
        <f t="shared" si="0"/>
        <v>1</v>
      </c>
      <c r="AZ42" s="25">
        <f>AQ42/AY42</f>
        <v>0</v>
      </c>
    </row>
    <row r="43" spans="1:52" ht="12.75">
      <c r="A43" s="28" t="s">
        <v>106</v>
      </c>
      <c r="B43" s="4">
        <v>2172</v>
      </c>
      <c r="C43" s="8">
        <v>0</v>
      </c>
      <c r="D43" s="8">
        <v>1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13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10">
        <f t="shared" si="0"/>
        <v>2</v>
      </c>
      <c r="AZ43" s="25">
        <f>AR43/AY43</f>
        <v>0</v>
      </c>
    </row>
    <row r="44" spans="1:52" ht="12.75">
      <c r="A44" s="28" t="s">
        <v>107</v>
      </c>
      <c r="B44" s="4">
        <v>2173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1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2</v>
      </c>
      <c r="AQ44" s="8">
        <v>0</v>
      </c>
      <c r="AR44" s="8">
        <v>0</v>
      </c>
      <c r="AS44" s="13">
        <v>3</v>
      </c>
      <c r="AT44" s="8">
        <v>1</v>
      </c>
      <c r="AU44" s="8">
        <v>0</v>
      </c>
      <c r="AV44" s="8">
        <v>0</v>
      </c>
      <c r="AW44" s="8">
        <v>0</v>
      </c>
      <c r="AX44" s="8">
        <v>0</v>
      </c>
      <c r="AY44" s="10">
        <f t="shared" si="0"/>
        <v>7</v>
      </c>
      <c r="AZ44" s="25">
        <f>AS44/AY44</f>
        <v>0.42857142857142855</v>
      </c>
    </row>
    <row r="45" spans="1:52" ht="12.75">
      <c r="A45" s="28" t="s">
        <v>108</v>
      </c>
      <c r="B45" s="4">
        <v>2174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2</v>
      </c>
      <c r="P45" s="8">
        <v>0</v>
      </c>
      <c r="Q45" s="8">
        <v>0</v>
      </c>
      <c r="R45" s="8">
        <v>2</v>
      </c>
      <c r="S45" s="8">
        <v>0</v>
      </c>
      <c r="T45" s="8">
        <v>0</v>
      </c>
      <c r="U45" s="8">
        <v>0</v>
      </c>
      <c r="V45" s="8">
        <v>0</v>
      </c>
      <c r="W45" s="8">
        <v>1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13">
        <v>4</v>
      </c>
      <c r="AU45" s="8">
        <v>0</v>
      </c>
      <c r="AV45" s="8">
        <v>0</v>
      </c>
      <c r="AW45" s="8">
        <v>0</v>
      </c>
      <c r="AX45" s="8">
        <v>0</v>
      </c>
      <c r="AY45" s="10">
        <f t="shared" si="0"/>
        <v>10</v>
      </c>
      <c r="AZ45" s="25">
        <f>AT45/AY45</f>
        <v>0.4</v>
      </c>
    </row>
    <row r="46" spans="1:52" ht="12.75">
      <c r="A46" s="28" t="s">
        <v>109</v>
      </c>
      <c r="B46" s="4">
        <v>2202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13">
        <v>0</v>
      </c>
      <c r="AV46" s="8">
        <v>0</v>
      </c>
      <c r="AW46" s="8">
        <v>0</v>
      </c>
      <c r="AX46" s="8">
        <v>1</v>
      </c>
      <c r="AY46" s="10">
        <f t="shared" si="0"/>
        <v>1</v>
      </c>
      <c r="AZ46" s="25">
        <f>AU46/AY46</f>
        <v>0</v>
      </c>
    </row>
    <row r="47" spans="1:52" ht="12.75">
      <c r="A47" s="28" t="s">
        <v>110</v>
      </c>
      <c r="B47" s="4">
        <v>2203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13">
        <v>1</v>
      </c>
      <c r="AW47" s="8">
        <v>0</v>
      </c>
      <c r="AX47" s="8">
        <v>0</v>
      </c>
      <c r="AY47" s="10">
        <f t="shared" si="0"/>
        <v>2</v>
      </c>
      <c r="AZ47" s="25">
        <f>AV47/AY47</f>
        <v>0.5</v>
      </c>
    </row>
    <row r="48" spans="1:52" ht="12.75">
      <c r="A48" s="28" t="s">
        <v>111</v>
      </c>
      <c r="B48" s="4">
        <v>2206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2</v>
      </c>
      <c r="P48" s="8">
        <v>0</v>
      </c>
      <c r="Q48" s="8">
        <v>0</v>
      </c>
      <c r="R48" s="8">
        <v>1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1</v>
      </c>
      <c r="AU48" s="8">
        <v>0</v>
      </c>
      <c r="AV48" s="8">
        <v>0</v>
      </c>
      <c r="AW48" s="13">
        <v>0</v>
      </c>
      <c r="AX48" s="8">
        <v>0</v>
      </c>
      <c r="AY48" s="10">
        <f t="shared" si="0"/>
        <v>4</v>
      </c>
      <c r="AZ48" s="25">
        <f>AW48/AY48</f>
        <v>0</v>
      </c>
    </row>
    <row r="49" spans="1:52" ht="12.75">
      <c r="A49" s="28" t="s">
        <v>112</v>
      </c>
      <c r="B49" s="4">
        <v>2220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13">
        <v>0</v>
      </c>
      <c r="AY49" s="10">
        <f t="shared" si="0"/>
        <v>0</v>
      </c>
      <c r="AZ49" s="25" t="e">
        <f>AX49/AY49</f>
        <v>#DIV/0!</v>
      </c>
    </row>
    <row r="50" spans="1:51" ht="39" customHeight="1" thickBot="1">
      <c r="A50" s="28"/>
      <c r="B50" s="3" t="s">
        <v>4</v>
      </c>
      <c r="C50" s="14">
        <f aca="true" t="shared" si="1" ref="C50:AX50">SUM(C2:C49)</f>
        <v>1</v>
      </c>
      <c r="D50" s="14">
        <f t="shared" si="1"/>
        <v>1</v>
      </c>
      <c r="E50" s="14">
        <f t="shared" si="1"/>
        <v>0</v>
      </c>
      <c r="F50" s="14">
        <f t="shared" si="1"/>
        <v>9</v>
      </c>
      <c r="G50" s="14">
        <f t="shared" si="1"/>
        <v>28</v>
      </c>
      <c r="H50" s="14">
        <f t="shared" si="1"/>
        <v>38</v>
      </c>
      <c r="I50" s="14">
        <f t="shared" si="1"/>
        <v>3</v>
      </c>
      <c r="J50" s="14">
        <f t="shared" si="1"/>
        <v>10</v>
      </c>
      <c r="K50" s="14">
        <f t="shared" si="1"/>
        <v>2</v>
      </c>
      <c r="L50" s="15">
        <f t="shared" si="1"/>
        <v>10</v>
      </c>
      <c r="M50" s="14">
        <f t="shared" si="1"/>
        <v>5</v>
      </c>
      <c r="N50" s="14">
        <f t="shared" si="1"/>
        <v>1</v>
      </c>
      <c r="O50" s="14">
        <f t="shared" si="1"/>
        <v>80</v>
      </c>
      <c r="P50" s="14">
        <f t="shared" si="1"/>
        <v>14</v>
      </c>
      <c r="Q50" s="14">
        <f t="shared" si="1"/>
        <v>12</v>
      </c>
      <c r="R50" s="14">
        <f t="shared" si="1"/>
        <v>7</v>
      </c>
      <c r="S50" s="14">
        <f t="shared" si="1"/>
        <v>4</v>
      </c>
      <c r="T50" s="14">
        <f t="shared" si="1"/>
        <v>2</v>
      </c>
      <c r="U50" s="14">
        <f t="shared" si="1"/>
        <v>6</v>
      </c>
      <c r="V50" s="14">
        <f t="shared" si="1"/>
        <v>25</v>
      </c>
      <c r="W50" s="14">
        <f t="shared" si="1"/>
        <v>1</v>
      </c>
      <c r="X50" s="14">
        <f t="shared" si="1"/>
        <v>3</v>
      </c>
      <c r="Y50" s="14">
        <f t="shared" si="1"/>
        <v>0</v>
      </c>
      <c r="Z50" s="14">
        <f t="shared" si="1"/>
        <v>0</v>
      </c>
      <c r="AA50" s="14">
        <f t="shared" si="1"/>
        <v>7</v>
      </c>
      <c r="AB50" s="14">
        <f t="shared" si="1"/>
        <v>0</v>
      </c>
      <c r="AC50" s="14">
        <f t="shared" si="1"/>
        <v>1</v>
      </c>
      <c r="AD50" s="14">
        <f t="shared" si="1"/>
        <v>0</v>
      </c>
      <c r="AE50" s="14">
        <f t="shared" si="1"/>
        <v>0</v>
      </c>
      <c r="AF50" s="14">
        <f t="shared" si="1"/>
        <v>0</v>
      </c>
      <c r="AG50" s="14">
        <f t="shared" si="1"/>
        <v>1</v>
      </c>
      <c r="AH50" s="14">
        <f t="shared" si="1"/>
        <v>3</v>
      </c>
      <c r="AI50" s="14">
        <f t="shared" si="1"/>
        <v>1</v>
      </c>
      <c r="AJ50" s="14">
        <f t="shared" si="1"/>
        <v>4</v>
      </c>
      <c r="AK50" s="14">
        <f t="shared" si="1"/>
        <v>1</v>
      </c>
      <c r="AL50" s="14">
        <f t="shared" si="1"/>
        <v>2</v>
      </c>
      <c r="AM50" s="14">
        <f t="shared" si="1"/>
        <v>5</v>
      </c>
      <c r="AN50" s="14">
        <f t="shared" si="1"/>
        <v>1</v>
      </c>
      <c r="AO50" s="14">
        <f t="shared" si="1"/>
        <v>0</v>
      </c>
      <c r="AP50" s="14">
        <f t="shared" si="1"/>
        <v>4</v>
      </c>
      <c r="AQ50" s="14">
        <f t="shared" si="1"/>
        <v>0</v>
      </c>
      <c r="AR50" s="14">
        <f t="shared" si="1"/>
        <v>1</v>
      </c>
      <c r="AS50" s="14">
        <f t="shared" si="1"/>
        <v>8</v>
      </c>
      <c r="AT50" s="14">
        <f t="shared" si="1"/>
        <v>24</v>
      </c>
      <c r="AU50" s="14">
        <f t="shared" si="1"/>
        <v>0</v>
      </c>
      <c r="AV50" s="14">
        <f t="shared" si="1"/>
        <v>2</v>
      </c>
      <c r="AW50" s="14">
        <f t="shared" si="1"/>
        <v>0</v>
      </c>
      <c r="AX50" s="14">
        <f t="shared" si="1"/>
        <v>2</v>
      </c>
      <c r="AY50" s="12"/>
    </row>
    <row r="51" spans="2:50" ht="39" customHeight="1" thickBot="1">
      <c r="B51" s="22" t="s">
        <v>6</v>
      </c>
      <c r="C51" s="23">
        <f>C2/C50</f>
        <v>0</v>
      </c>
      <c r="D51" s="23">
        <f>D3/D50</f>
        <v>0</v>
      </c>
      <c r="E51" s="23" t="e">
        <f>E4/E50</f>
        <v>#DIV/0!</v>
      </c>
      <c r="F51" s="23">
        <f>F5/F50</f>
        <v>0.7777777777777778</v>
      </c>
      <c r="G51" s="23">
        <f>G6/G50</f>
        <v>0.17857142857142858</v>
      </c>
      <c r="H51" s="23">
        <f>H7/H50</f>
        <v>0.47368421052631576</v>
      </c>
      <c r="I51" s="23">
        <f>I8/I50</f>
        <v>0</v>
      </c>
      <c r="J51" s="23">
        <f>J9/J50</f>
        <v>0.6</v>
      </c>
      <c r="K51" s="23">
        <f>K10/K50</f>
        <v>0</v>
      </c>
      <c r="L51" s="23">
        <f>L11/L50</f>
        <v>0.2</v>
      </c>
      <c r="M51" s="23">
        <f>M12/M50</f>
        <v>0.6</v>
      </c>
      <c r="N51" s="23">
        <f>N13/N50</f>
        <v>0</v>
      </c>
      <c r="O51" s="23">
        <f>O14/O50</f>
        <v>0.4875</v>
      </c>
      <c r="P51" s="23">
        <f>P15/P50</f>
        <v>0.35714285714285715</v>
      </c>
      <c r="Q51" s="23">
        <f>Q16/Q50</f>
        <v>0.4166666666666667</v>
      </c>
      <c r="R51" s="23">
        <f>R17/R50</f>
        <v>0</v>
      </c>
      <c r="S51" s="23">
        <f>S18/S50</f>
        <v>0</v>
      </c>
      <c r="T51" s="23">
        <f>T19/T50</f>
        <v>1</v>
      </c>
      <c r="U51" s="23">
        <f>U20/U50</f>
        <v>0</v>
      </c>
      <c r="V51" s="23">
        <f>V21/V50</f>
        <v>0.44</v>
      </c>
      <c r="W51" s="23">
        <f>W22/W50</f>
        <v>0</v>
      </c>
      <c r="X51" s="23">
        <f>X23/X50</f>
        <v>0</v>
      </c>
      <c r="Y51" s="23" t="e">
        <f>Y24/Y50</f>
        <v>#DIV/0!</v>
      </c>
      <c r="Z51" s="23" t="e">
        <f>Z25/Z50</f>
        <v>#DIV/0!</v>
      </c>
      <c r="AA51" s="23">
        <f>AA26/AA50</f>
        <v>0.2857142857142857</v>
      </c>
      <c r="AB51" s="23" t="e">
        <f>AB27/AB50</f>
        <v>#DIV/0!</v>
      </c>
      <c r="AC51" s="23">
        <f>AC28/AC50</f>
        <v>0</v>
      </c>
      <c r="AD51" s="23" t="e">
        <f>AD29/AD50</f>
        <v>#DIV/0!</v>
      </c>
      <c r="AE51" s="23" t="e">
        <f>AE30/AE50</f>
        <v>#DIV/0!</v>
      </c>
      <c r="AF51" s="23" t="e">
        <f>AF31/AF50</f>
        <v>#DIV/0!</v>
      </c>
      <c r="AG51" s="23">
        <f>AG32/AG50</f>
        <v>0</v>
      </c>
      <c r="AH51" s="23">
        <f>AH33/AH50</f>
        <v>0</v>
      </c>
      <c r="AI51" s="23">
        <f>AI34/AI50</f>
        <v>0</v>
      </c>
      <c r="AJ51" s="23">
        <f>AJ35/AJ50</f>
        <v>0</v>
      </c>
      <c r="AK51" s="23">
        <f>AK36/AK50</f>
        <v>0</v>
      </c>
      <c r="AL51" s="23">
        <f>AL37/AL50</f>
        <v>0</v>
      </c>
      <c r="AM51" s="23">
        <f>AM38/AM50</f>
        <v>0</v>
      </c>
      <c r="AN51" s="23">
        <f>AN39/AN50</f>
        <v>0</v>
      </c>
      <c r="AO51" s="23" t="e">
        <f>AO40/AO50</f>
        <v>#DIV/0!</v>
      </c>
      <c r="AP51" s="23">
        <f>AP41/AP50</f>
        <v>0.5</v>
      </c>
      <c r="AQ51" s="23" t="e">
        <f>AQ42/AQ50</f>
        <v>#DIV/0!</v>
      </c>
      <c r="AR51" s="23">
        <f>AR43/AR50</f>
        <v>0</v>
      </c>
      <c r="AS51" s="23">
        <f>AS44/AS50</f>
        <v>0.375</v>
      </c>
      <c r="AT51" s="23">
        <f>AT45/AT50</f>
        <v>0.16666666666666666</v>
      </c>
      <c r="AU51" s="23" t="e">
        <f>AU46/AU50</f>
        <v>#DIV/0!</v>
      </c>
      <c r="AV51" s="23">
        <f>AV47/AV50</f>
        <v>0.5</v>
      </c>
      <c r="AW51" s="23" t="e">
        <f>AW48/AW50</f>
        <v>#DIV/0!</v>
      </c>
      <c r="AX51" s="23">
        <f>AX49/AX50</f>
        <v>0</v>
      </c>
    </row>
    <row r="52" spans="2:50" ht="12.75">
      <c r="B52" s="5" t="s">
        <v>2</v>
      </c>
      <c r="C52" s="16">
        <f>C2</f>
        <v>0</v>
      </c>
      <c r="D52" s="16">
        <f>D3</f>
        <v>0</v>
      </c>
      <c r="E52" s="16">
        <f>E4</f>
        <v>0</v>
      </c>
      <c r="F52" s="16">
        <f>F5</f>
        <v>7</v>
      </c>
      <c r="G52" s="16">
        <f>G6</f>
        <v>5</v>
      </c>
      <c r="H52" s="16">
        <f>H7</f>
        <v>18</v>
      </c>
      <c r="I52" s="16">
        <f>I8</f>
        <v>0</v>
      </c>
      <c r="J52" s="16">
        <f>J9</f>
        <v>6</v>
      </c>
      <c r="K52" s="16">
        <f>K10</f>
        <v>0</v>
      </c>
      <c r="L52" s="17">
        <f>L11</f>
        <v>2</v>
      </c>
      <c r="M52" s="16">
        <f>M12</f>
        <v>3</v>
      </c>
      <c r="N52" s="16">
        <f>N13</f>
        <v>0</v>
      </c>
      <c r="O52" s="16">
        <f>O14</f>
        <v>39</v>
      </c>
      <c r="P52" s="16">
        <f>P15</f>
        <v>5</v>
      </c>
      <c r="Q52" s="16">
        <f>Q16</f>
        <v>5</v>
      </c>
      <c r="R52" s="16">
        <f>R17</f>
        <v>0</v>
      </c>
      <c r="S52" s="16">
        <f>S18</f>
        <v>0</v>
      </c>
      <c r="T52" s="16">
        <f>T19</f>
        <v>2</v>
      </c>
      <c r="U52" s="16">
        <f>U20</f>
        <v>0</v>
      </c>
      <c r="V52" s="16">
        <f>V21</f>
        <v>11</v>
      </c>
      <c r="W52" s="16">
        <f>W22</f>
        <v>0</v>
      </c>
      <c r="X52" s="16">
        <f>X23</f>
        <v>0</v>
      </c>
      <c r="Y52" s="16">
        <f>Y24</f>
        <v>0</v>
      </c>
      <c r="Z52" s="16">
        <f>Z25</f>
        <v>0</v>
      </c>
      <c r="AA52" s="16">
        <f>AA26</f>
        <v>2</v>
      </c>
      <c r="AB52" s="16">
        <f>AB27</f>
        <v>0</v>
      </c>
      <c r="AC52" s="16">
        <f>AC28</f>
        <v>0</v>
      </c>
      <c r="AD52" s="16">
        <f>AD29</f>
        <v>0</v>
      </c>
      <c r="AE52" s="16">
        <f>AE30</f>
        <v>0</v>
      </c>
      <c r="AF52" s="16">
        <f>AF31</f>
        <v>0</v>
      </c>
      <c r="AG52" s="16">
        <f>AG32</f>
        <v>0</v>
      </c>
      <c r="AH52" s="16">
        <f>AH33</f>
        <v>0</v>
      </c>
      <c r="AI52" s="16">
        <f>AI34</f>
        <v>0</v>
      </c>
      <c r="AJ52" s="16">
        <f>AJ35</f>
        <v>0</v>
      </c>
      <c r="AK52" s="16">
        <f>AK36</f>
        <v>0</v>
      </c>
      <c r="AL52" s="16">
        <f>AL37</f>
        <v>0</v>
      </c>
      <c r="AM52" s="16">
        <f>AM38</f>
        <v>0</v>
      </c>
      <c r="AN52" s="16">
        <f>AN39</f>
        <v>0</v>
      </c>
      <c r="AO52" s="16">
        <f>AO40</f>
        <v>0</v>
      </c>
      <c r="AP52" s="16">
        <f>AP41</f>
        <v>2</v>
      </c>
      <c r="AQ52" s="16">
        <f>AQ42</f>
        <v>0</v>
      </c>
      <c r="AR52" s="16">
        <f>AR43</f>
        <v>0</v>
      </c>
      <c r="AS52" s="16">
        <f>AS44</f>
        <v>3</v>
      </c>
      <c r="AT52" s="16">
        <f>AT45</f>
        <v>4</v>
      </c>
      <c r="AU52" s="16">
        <f>AU46</f>
        <v>0</v>
      </c>
      <c r="AV52" s="16">
        <f>AV47</f>
        <v>1</v>
      </c>
      <c r="AW52" s="16">
        <f>AW48</f>
        <v>0</v>
      </c>
      <c r="AX52" s="16">
        <f>AX49</f>
        <v>0</v>
      </c>
    </row>
    <row r="53" spans="4:5" ht="13.5" thickBot="1">
      <c r="D53" s="18">
        <f>SUM(AY2:AY49)</f>
        <v>329</v>
      </c>
      <c r="E53" s="27" t="s">
        <v>0</v>
      </c>
    </row>
    <row r="54" spans="4:5" ht="13.5" thickBot="1">
      <c r="D54" s="20">
        <f>SUM(C52:AX52)</f>
        <v>115</v>
      </c>
      <c r="E54" s="27" t="s">
        <v>1</v>
      </c>
    </row>
    <row r="56" spans="4:5" ht="12.75">
      <c r="D56" s="21">
        <f>D54/D53</f>
        <v>0.3495440729483283</v>
      </c>
      <c r="E56" s="26" t="s">
        <v>7</v>
      </c>
    </row>
    <row r="58" ht="12.75">
      <c r="B5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8"/>
  <sheetViews>
    <sheetView zoomScale="65" zoomScaleNormal="65" workbookViewId="0" topLeftCell="A1">
      <pane xSplit="2" ySplit="1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52" width="8.7109375" style="9" customWidth="1"/>
  </cols>
  <sheetData>
    <row r="1" spans="1:52" ht="99" customHeight="1">
      <c r="A1" s="28" t="s">
        <v>64</v>
      </c>
      <c r="B1" s="4" t="s">
        <v>9</v>
      </c>
      <c r="C1" s="8">
        <v>2003</v>
      </c>
      <c r="D1" s="8">
        <v>2011</v>
      </c>
      <c r="E1" s="8">
        <v>2017</v>
      </c>
      <c r="F1" s="8">
        <v>2018</v>
      </c>
      <c r="G1" s="8">
        <v>2027</v>
      </c>
      <c r="H1" s="8">
        <v>2028</v>
      </c>
      <c r="I1" s="8">
        <v>2029</v>
      </c>
      <c r="J1" s="8">
        <v>2030</v>
      </c>
      <c r="K1" s="8">
        <v>2031</v>
      </c>
      <c r="L1" s="8">
        <v>2032</v>
      </c>
      <c r="M1" s="8">
        <v>2033</v>
      </c>
      <c r="N1" s="8">
        <v>2035</v>
      </c>
      <c r="O1" s="8">
        <v>2037</v>
      </c>
      <c r="P1" s="8">
        <v>2039</v>
      </c>
      <c r="Q1" s="8">
        <v>2041</v>
      </c>
      <c r="R1" s="8">
        <v>2042</v>
      </c>
      <c r="S1" s="8">
        <v>2043</v>
      </c>
      <c r="T1" s="8">
        <v>2044</v>
      </c>
      <c r="U1" s="8">
        <v>2045</v>
      </c>
      <c r="V1" s="8">
        <v>2053</v>
      </c>
      <c r="W1" s="8">
        <v>2056</v>
      </c>
      <c r="X1" s="8">
        <v>2058</v>
      </c>
      <c r="Y1" s="8">
        <v>2062</v>
      </c>
      <c r="Z1" s="8">
        <v>2065</v>
      </c>
      <c r="AA1" s="8">
        <v>2080</v>
      </c>
      <c r="AB1" s="8">
        <v>2081</v>
      </c>
      <c r="AC1" s="8">
        <v>2098</v>
      </c>
      <c r="AD1" s="8">
        <v>2103</v>
      </c>
      <c r="AE1" s="8">
        <v>2106</v>
      </c>
      <c r="AF1" s="8">
        <v>2114</v>
      </c>
      <c r="AG1" s="8">
        <v>2124</v>
      </c>
      <c r="AH1" s="8">
        <v>2125</v>
      </c>
      <c r="AI1" s="8">
        <v>2126</v>
      </c>
      <c r="AJ1" s="8">
        <v>2152</v>
      </c>
      <c r="AK1" s="8">
        <v>2153</v>
      </c>
      <c r="AL1" s="8">
        <v>2154</v>
      </c>
      <c r="AM1" s="8">
        <v>2157</v>
      </c>
      <c r="AN1" s="8">
        <v>2158</v>
      </c>
      <c r="AO1" s="8">
        <v>2165</v>
      </c>
      <c r="AP1" s="8">
        <v>2167</v>
      </c>
      <c r="AQ1" s="8">
        <v>2171</v>
      </c>
      <c r="AR1" s="8">
        <v>2172</v>
      </c>
      <c r="AS1" s="8">
        <v>2173</v>
      </c>
      <c r="AT1" s="8">
        <v>2174</v>
      </c>
      <c r="AU1" s="8">
        <v>2202</v>
      </c>
      <c r="AV1" s="8">
        <v>2203</v>
      </c>
      <c r="AW1" s="8">
        <v>2206</v>
      </c>
      <c r="AX1" s="8">
        <v>2220</v>
      </c>
      <c r="AY1" s="2" t="s">
        <v>3</v>
      </c>
      <c r="AZ1" s="24" t="s">
        <v>8</v>
      </c>
    </row>
    <row r="2" spans="1:52" ht="12.75">
      <c r="A2" s="28" t="s">
        <v>65</v>
      </c>
      <c r="B2" s="4">
        <v>2003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10">
        <f aca="true" t="shared" si="0" ref="AY2:AY49">SUM(C2:AX2)</f>
        <v>0</v>
      </c>
      <c r="AZ2" s="25" t="e">
        <f>C2/AY2</f>
        <v>#DIV/0!</v>
      </c>
    </row>
    <row r="3" spans="1:52" ht="12.75">
      <c r="A3" s="28" t="s">
        <v>66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10">
        <f t="shared" si="0"/>
        <v>0</v>
      </c>
      <c r="AZ3" s="25" t="e">
        <f>D3/AY3</f>
        <v>#DIV/0!</v>
      </c>
    </row>
    <row r="4" spans="1:52" ht="12.75">
      <c r="A4" s="28" t="s">
        <v>67</v>
      </c>
      <c r="B4" s="4">
        <v>2017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1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10">
        <f t="shared" si="0"/>
        <v>1</v>
      </c>
      <c r="AZ4" s="25">
        <f>E4/AY4</f>
        <v>0</v>
      </c>
    </row>
    <row r="5" spans="1:52" ht="12.75">
      <c r="A5" s="28" t="s">
        <v>68</v>
      </c>
      <c r="B5" s="4">
        <v>2018</v>
      </c>
      <c r="C5" s="8">
        <v>0</v>
      </c>
      <c r="D5" s="8">
        <v>0</v>
      </c>
      <c r="E5" s="8">
        <v>0</v>
      </c>
      <c r="F5" s="13">
        <v>7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10">
        <f t="shared" si="0"/>
        <v>8</v>
      </c>
      <c r="AZ5" s="25">
        <f>F5/AY5</f>
        <v>0.875</v>
      </c>
    </row>
    <row r="6" spans="1:52" ht="12.75">
      <c r="A6" s="28" t="s">
        <v>69</v>
      </c>
      <c r="B6" s="4">
        <v>2027</v>
      </c>
      <c r="C6" s="8">
        <v>0</v>
      </c>
      <c r="D6" s="8">
        <v>0</v>
      </c>
      <c r="E6" s="8">
        <v>0</v>
      </c>
      <c r="F6" s="8">
        <v>0</v>
      </c>
      <c r="G6" s="13">
        <v>9</v>
      </c>
      <c r="H6" s="8">
        <v>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4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5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1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10">
        <f t="shared" si="0"/>
        <v>23</v>
      </c>
      <c r="AZ6" s="25">
        <f>G6/AY6</f>
        <v>0.391304347826087</v>
      </c>
    </row>
    <row r="7" spans="1:52" ht="12.75">
      <c r="A7" s="28" t="s">
        <v>70</v>
      </c>
      <c r="B7" s="4">
        <v>2028</v>
      </c>
      <c r="C7" s="8">
        <v>0</v>
      </c>
      <c r="D7" s="8">
        <v>0</v>
      </c>
      <c r="E7" s="8">
        <v>0</v>
      </c>
      <c r="F7" s="8">
        <v>0</v>
      </c>
      <c r="G7" s="8">
        <v>6</v>
      </c>
      <c r="H7" s="13">
        <v>20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6</v>
      </c>
      <c r="P7" s="8">
        <v>0</v>
      </c>
      <c r="Q7" s="8">
        <v>1</v>
      </c>
      <c r="R7" s="8">
        <v>0</v>
      </c>
      <c r="S7" s="8">
        <v>0</v>
      </c>
      <c r="T7" s="8">
        <v>0</v>
      </c>
      <c r="U7" s="8">
        <v>0</v>
      </c>
      <c r="V7" s="8">
        <v>1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10">
        <f t="shared" si="0"/>
        <v>34</v>
      </c>
      <c r="AZ7" s="25">
        <f>H7/AY7</f>
        <v>0.5882352941176471</v>
      </c>
    </row>
    <row r="8" spans="1:52" ht="12.75">
      <c r="A8" s="28" t="s">
        <v>71</v>
      </c>
      <c r="B8" s="4">
        <v>2029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10">
        <f t="shared" si="0"/>
        <v>1</v>
      </c>
      <c r="AZ8" s="25">
        <f>I8/AY8</f>
        <v>0</v>
      </c>
    </row>
    <row r="9" spans="1:52" ht="12.75">
      <c r="A9" s="28" t="s">
        <v>72</v>
      </c>
      <c r="B9" s="4">
        <v>2030</v>
      </c>
      <c r="C9" s="8">
        <v>0</v>
      </c>
      <c r="D9" s="8">
        <v>0</v>
      </c>
      <c r="E9" s="8">
        <v>0</v>
      </c>
      <c r="F9" s="8">
        <v>0</v>
      </c>
      <c r="G9" s="8">
        <v>4</v>
      </c>
      <c r="H9" s="8">
        <v>0</v>
      </c>
      <c r="I9" s="8">
        <v>2</v>
      </c>
      <c r="J9" s="13">
        <v>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10">
        <f t="shared" si="0"/>
        <v>13</v>
      </c>
      <c r="AZ9" s="25">
        <f>J9/AY9</f>
        <v>0.5384615384615384</v>
      </c>
    </row>
    <row r="10" spans="1:52" ht="12.75">
      <c r="A10" s="28" t="s">
        <v>73</v>
      </c>
      <c r="B10" s="4">
        <v>2031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10">
        <f t="shared" si="0"/>
        <v>0</v>
      </c>
      <c r="AZ10" s="25" t="e">
        <f>K10/AY10</f>
        <v>#DIV/0!</v>
      </c>
    </row>
    <row r="11" spans="1:52" s="1" customFormat="1" ht="12.75">
      <c r="A11" s="29" t="s">
        <v>74</v>
      </c>
      <c r="B11" s="4">
        <v>2032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4</v>
      </c>
      <c r="I11" s="8">
        <v>0</v>
      </c>
      <c r="J11" s="8">
        <v>0</v>
      </c>
      <c r="K11" s="8">
        <v>0</v>
      </c>
      <c r="L11" s="13">
        <v>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1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11">
        <f t="shared" si="0"/>
        <v>11</v>
      </c>
      <c r="AZ11" s="25">
        <f>L11/AY11</f>
        <v>0.45454545454545453</v>
      </c>
    </row>
    <row r="12" spans="1:52" ht="12.75">
      <c r="A12" s="28" t="s">
        <v>75</v>
      </c>
      <c r="B12" s="4">
        <v>2033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10">
        <f t="shared" si="0"/>
        <v>3</v>
      </c>
      <c r="AZ12" s="25">
        <f>M12/AY12</f>
        <v>1</v>
      </c>
    </row>
    <row r="13" spans="1:52" ht="12.75">
      <c r="A13" s="28" t="s">
        <v>76</v>
      </c>
      <c r="B13" s="4">
        <v>2035</v>
      </c>
      <c r="C13" s="8">
        <v>0</v>
      </c>
      <c r="D13" s="8">
        <v>0</v>
      </c>
      <c r="E13" s="8">
        <v>0</v>
      </c>
      <c r="F13" s="8">
        <v>0</v>
      </c>
      <c r="G13" s="8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10">
        <f t="shared" si="0"/>
        <v>4</v>
      </c>
      <c r="AZ13" s="25">
        <f>N13/AY13</f>
        <v>0</v>
      </c>
    </row>
    <row r="14" spans="1:52" ht="12.75">
      <c r="A14" s="28" t="s">
        <v>77</v>
      </c>
      <c r="B14" s="4">
        <v>2037</v>
      </c>
      <c r="C14" s="8">
        <v>0</v>
      </c>
      <c r="D14" s="8">
        <v>0</v>
      </c>
      <c r="E14" s="8">
        <v>0</v>
      </c>
      <c r="F14" s="8">
        <v>2</v>
      </c>
      <c r="G14" s="8">
        <v>6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45</v>
      </c>
      <c r="P14" s="8">
        <v>8</v>
      </c>
      <c r="Q14" s="8">
        <v>0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4</v>
      </c>
      <c r="AN14" s="8">
        <v>1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3</v>
      </c>
      <c r="AU14" s="8">
        <v>0</v>
      </c>
      <c r="AV14" s="8">
        <v>0</v>
      </c>
      <c r="AW14" s="8">
        <v>0</v>
      </c>
      <c r="AX14" s="8">
        <v>0</v>
      </c>
      <c r="AY14" s="10">
        <f t="shared" si="0"/>
        <v>73</v>
      </c>
      <c r="AZ14" s="25">
        <f>O14/AY14</f>
        <v>0.6164383561643836</v>
      </c>
    </row>
    <row r="15" spans="1:52" ht="12.75">
      <c r="A15" s="28" t="s">
        <v>78</v>
      </c>
      <c r="B15" s="4">
        <v>2039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20</v>
      </c>
      <c r="P15" s="13">
        <v>3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2</v>
      </c>
      <c r="AU15" s="8">
        <v>0</v>
      </c>
      <c r="AV15" s="8">
        <v>0</v>
      </c>
      <c r="AW15" s="8">
        <v>0</v>
      </c>
      <c r="AX15" s="8">
        <v>0</v>
      </c>
      <c r="AY15" s="10">
        <f t="shared" si="0"/>
        <v>27</v>
      </c>
      <c r="AZ15" s="25">
        <f>P15/AY15</f>
        <v>0.1111111111111111</v>
      </c>
    </row>
    <row r="16" spans="1:52" ht="12.75">
      <c r="A16" s="28" t="s">
        <v>79</v>
      </c>
      <c r="B16" s="4">
        <v>2041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7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</v>
      </c>
      <c r="AU16" s="8">
        <v>0</v>
      </c>
      <c r="AV16" s="8">
        <v>0</v>
      </c>
      <c r="AW16" s="8">
        <v>0</v>
      </c>
      <c r="AX16" s="8">
        <v>0</v>
      </c>
      <c r="AY16" s="10">
        <f t="shared" si="0"/>
        <v>9</v>
      </c>
      <c r="AZ16" s="25">
        <f>Q16/AY16</f>
        <v>0.7777777777777778</v>
      </c>
    </row>
    <row r="17" spans="1:52" ht="12.75">
      <c r="A17" s="28" t="s">
        <v>80</v>
      </c>
      <c r="B17" s="4">
        <v>2042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</v>
      </c>
      <c r="P17" s="8">
        <v>0</v>
      </c>
      <c r="Q17" s="8">
        <v>0</v>
      </c>
      <c r="R17" s="13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6</v>
      </c>
      <c r="AU17" s="8">
        <v>0</v>
      </c>
      <c r="AV17" s="8">
        <v>0</v>
      </c>
      <c r="AW17" s="8">
        <v>0</v>
      </c>
      <c r="AX17" s="8">
        <v>0</v>
      </c>
      <c r="AY17" s="10">
        <f t="shared" si="0"/>
        <v>12</v>
      </c>
      <c r="AZ17" s="25">
        <f>R17/AY17</f>
        <v>0.25</v>
      </c>
    </row>
    <row r="18" spans="1:52" ht="12.75">
      <c r="A18" s="28" t="s">
        <v>81</v>
      </c>
      <c r="B18" s="4">
        <v>2043</v>
      </c>
      <c r="C18" s="8">
        <v>0</v>
      </c>
      <c r="D18" s="8">
        <v>0</v>
      </c>
      <c r="E18" s="8">
        <v>0</v>
      </c>
      <c r="F18" s="8">
        <v>0</v>
      </c>
      <c r="G18" s="8">
        <v>3</v>
      </c>
      <c r="H18" s="8">
        <v>1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3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10">
        <f t="shared" si="0"/>
        <v>8</v>
      </c>
      <c r="AZ18" s="25">
        <f>S18/AY18</f>
        <v>0</v>
      </c>
    </row>
    <row r="19" spans="1:52" ht="12.75">
      <c r="A19" s="28" t="s">
        <v>82</v>
      </c>
      <c r="B19" s="4">
        <v>2044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v>0</v>
      </c>
      <c r="N19" s="8">
        <v>0</v>
      </c>
      <c r="O19" s="8">
        <v>0</v>
      </c>
      <c r="P19" s="8">
        <v>0</v>
      </c>
      <c r="Q19" s="8">
        <v>7</v>
      </c>
      <c r="R19" s="8">
        <v>2</v>
      </c>
      <c r="S19" s="8">
        <v>0</v>
      </c>
      <c r="T19" s="13">
        <v>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0</v>
      </c>
      <c r="AV19" s="8">
        <v>0</v>
      </c>
      <c r="AW19" s="8">
        <v>0</v>
      </c>
      <c r="AX19" s="8">
        <v>0</v>
      </c>
      <c r="AY19" s="10">
        <f t="shared" si="0"/>
        <v>15</v>
      </c>
      <c r="AZ19" s="25">
        <f>T19/AY19</f>
        <v>0.2</v>
      </c>
    </row>
    <row r="20" spans="1:52" ht="12.75">
      <c r="A20" s="28" t="s">
        <v>83</v>
      </c>
      <c r="B20" s="4">
        <v>2045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10">
        <f t="shared" si="0"/>
        <v>1</v>
      </c>
      <c r="AZ20" s="25">
        <f>U20/AY20</f>
        <v>0</v>
      </c>
    </row>
    <row r="21" spans="1:52" ht="12.75">
      <c r="A21" s="28" t="s">
        <v>84</v>
      </c>
      <c r="B21" s="4">
        <v>2053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3</v>
      </c>
      <c r="V21" s="13">
        <v>14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6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10">
        <f t="shared" si="0"/>
        <v>26</v>
      </c>
      <c r="AZ21" s="25">
        <f>V21/AY21</f>
        <v>0.5384615384615384</v>
      </c>
    </row>
    <row r="22" spans="1:52" ht="12.75">
      <c r="A22" s="28" t="s">
        <v>85</v>
      </c>
      <c r="B22" s="4">
        <v>2056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10">
        <f t="shared" si="0"/>
        <v>2</v>
      </c>
      <c r="AZ22" s="25">
        <f>W22/AY22</f>
        <v>0</v>
      </c>
    </row>
    <row r="23" spans="1:52" ht="12.75">
      <c r="A23" s="28" t="s">
        <v>86</v>
      </c>
      <c r="B23" s="4">
        <v>2058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10">
        <f t="shared" si="0"/>
        <v>2</v>
      </c>
      <c r="AZ23" s="25">
        <f>X23/AY23</f>
        <v>0</v>
      </c>
    </row>
    <row r="24" spans="1:52" ht="12.75">
      <c r="A24" s="28" t="s">
        <v>87</v>
      </c>
      <c r="B24" s="4">
        <v>2062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10">
        <f t="shared" si="0"/>
        <v>1</v>
      </c>
      <c r="AZ24" s="25">
        <f>Y24/AY24</f>
        <v>0</v>
      </c>
    </row>
    <row r="25" spans="1:52" ht="12.75">
      <c r="A25" s="28" t="s">
        <v>88</v>
      </c>
      <c r="B25" s="4">
        <v>2065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10">
        <f t="shared" si="0"/>
        <v>1</v>
      </c>
      <c r="AZ25" s="25">
        <f>Z25/AY25</f>
        <v>0</v>
      </c>
    </row>
    <row r="26" spans="1:52" ht="12.75">
      <c r="A26" s="28" t="s">
        <v>89</v>
      </c>
      <c r="B26" s="4">
        <v>2080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10">
        <f t="shared" si="0"/>
        <v>2</v>
      </c>
      <c r="AZ26" s="25">
        <f>AA26/AY26</f>
        <v>1</v>
      </c>
    </row>
    <row r="27" spans="1:52" ht="12.75">
      <c r="A27" s="28" t="s">
        <v>90</v>
      </c>
      <c r="B27" s="4">
        <v>2081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10">
        <f t="shared" si="0"/>
        <v>1</v>
      </c>
      <c r="AZ27" s="25">
        <f>AB27/AY27</f>
        <v>0</v>
      </c>
    </row>
    <row r="28" spans="1:52" ht="12.75">
      <c r="A28" s="28" t="s">
        <v>91</v>
      </c>
      <c r="B28" s="4">
        <v>2098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3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10">
        <f t="shared" si="0"/>
        <v>5</v>
      </c>
      <c r="AZ28" s="25">
        <f>AC28/AY28</f>
        <v>0</v>
      </c>
    </row>
    <row r="29" spans="1:52" ht="12.75">
      <c r="A29" s="28" t="s">
        <v>92</v>
      </c>
      <c r="B29" s="4">
        <v>2103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1</v>
      </c>
      <c r="AW29" s="8">
        <v>0</v>
      </c>
      <c r="AX29" s="8">
        <v>0</v>
      </c>
      <c r="AY29" s="10">
        <f t="shared" si="0"/>
        <v>2</v>
      </c>
      <c r="AZ29" s="25">
        <f>AD29/AY29</f>
        <v>0</v>
      </c>
    </row>
    <row r="30" spans="1:52" ht="12.75">
      <c r="A30" s="28" t="s">
        <v>93</v>
      </c>
      <c r="B30" s="4">
        <v>2106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10">
        <f t="shared" si="0"/>
        <v>1</v>
      </c>
      <c r="AZ30" s="25">
        <f>AE30/AY30</f>
        <v>0</v>
      </c>
    </row>
    <row r="31" spans="1:52" ht="12.75">
      <c r="A31" s="28" t="s">
        <v>94</v>
      </c>
      <c r="B31" s="4">
        <v>2114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10">
        <f t="shared" si="0"/>
        <v>2</v>
      </c>
      <c r="AZ31" s="25">
        <f>AF31/AY31</f>
        <v>0</v>
      </c>
    </row>
    <row r="32" spans="1:52" ht="12.75">
      <c r="A32" s="28" t="s">
        <v>95</v>
      </c>
      <c r="B32" s="4">
        <v>2124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1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1</v>
      </c>
      <c r="AY32" s="10">
        <f t="shared" si="0"/>
        <v>2</v>
      </c>
      <c r="AZ32" s="25">
        <f>AG32/AY32</f>
        <v>0</v>
      </c>
    </row>
    <row r="33" spans="1:52" ht="12.75">
      <c r="A33" s="28" t="s">
        <v>96</v>
      </c>
      <c r="B33" s="4">
        <v>2125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1</v>
      </c>
      <c r="AH33" s="13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10">
        <f t="shared" si="0"/>
        <v>2</v>
      </c>
      <c r="AZ33" s="25">
        <f>AH33/AY33</f>
        <v>0</v>
      </c>
    </row>
    <row r="34" spans="1:52" ht="12.75">
      <c r="A34" s="28" t="s">
        <v>97</v>
      </c>
      <c r="B34" s="4">
        <v>2126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1</v>
      </c>
      <c r="AY34" s="10">
        <f t="shared" si="0"/>
        <v>1</v>
      </c>
      <c r="AZ34" s="25">
        <f>AI34/AY34</f>
        <v>0</v>
      </c>
    </row>
    <row r="35" spans="1:52" ht="12.75">
      <c r="A35" s="28" t="s">
        <v>98</v>
      </c>
      <c r="B35" s="4">
        <v>2152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10">
        <f t="shared" si="0"/>
        <v>0</v>
      </c>
      <c r="AZ35" s="25" t="e">
        <f>AJ35/AY35</f>
        <v>#DIV/0!</v>
      </c>
    </row>
    <row r="36" spans="1:52" ht="12.75">
      <c r="A36" s="28" t="s">
        <v>99</v>
      </c>
      <c r="B36" s="4">
        <v>2153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10">
        <f t="shared" si="0"/>
        <v>0</v>
      </c>
      <c r="AZ36" s="25" t="e">
        <f>AK36/AY36</f>
        <v>#DIV/0!</v>
      </c>
    </row>
    <row r="37" spans="1:52" ht="12.75">
      <c r="A37" s="28" t="s">
        <v>100</v>
      </c>
      <c r="B37" s="4">
        <v>2154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10">
        <f t="shared" si="0"/>
        <v>0</v>
      </c>
      <c r="AZ37" s="25" t="e">
        <f>AL37/AY37</f>
        <v>#DIV/0!</v>
      </c>
    </row>
    <row r="38" spans="1:52" ht="12.75">
      <c r="A38" s="28" t="s">
        <v>101</v>
      </c>
      <c r="B38" s="4">
        <v>2157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13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10">
        <f t="shared" si="0"/>
        <v>0</v>
      </c>
      <c r="AZ38" s="25" t="e">
        <f>AM38/AY38</f>
        <v>#DIV/0!</v>
      </c>
    </row>
    <row r="39" spans="1:52" ht="12.75">
      <c r="A39" s="28" t="s">
        <v>102</v>
      </c>
      <c r="B39" s="4">
        <v>2158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1</v>
      </c>
      <c r="AM39" s="8">
        <v>0</v>
      </c>
      <c r="AN39" s="13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1</v>
      </c>
      <c r="AU39" s="8">
        <v>0</v>
      </c>
      <c r="AV39" s="8">
        <v>0</v>
      </c>
      <c r="AW39" s="8">
        <v>0</v>
      </c>
      <c r="AX39" s="8">
        <v>0</v>
      </c>
      <c r="AY39" s="10">
        <f t="shared" si="0"/>
        <v>2</v>
      </c>
      <c r="AZ39" s="25">
        <f>AN39/AY39</f>
        <v>0</v>
      </c>
    </row>
    <row r="40" spans="1:52" ht="12.75">
      <c r="A40" s="28" t="s">
        <v>103</v>
      </c>
      <c r="B40" s="4">
        <v>2165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13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10">
        <f t="shared" si="0"/>
        <v>1</v>
      </c>
      <c r="AZ40" s="25">
        <f>AO40/AY40</f>
        <v>0</v>
      </c>
    </row>
    <row r="41" spans="1:52" ht="12.75">
      <c r="A41" s="28" t="s">
        <v>104</v>
      </c>
      <c r="B41" s="4">
        <v>2167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1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13">
        <v>2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10">
        <f t="shared" si="0"/>
        <v>5</v>
      </c>
      <c r="AZ41" s="25">
        <f>AP41/AY41</f>
        <v>0.4</v>
      </c>
    </row>
    <row r="42" spans="1:52" ht="12.75">
      <c r="A42" s="28" t="s">
        <v>105</v>
      </c>
      <c r="B42" s="4">
        <v>2171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1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13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10">
        <f t="shared" si="0"/>
        <v>1</v>
      </c>
      <c r="AZ42" s="25">
        <f>AQ42/AY42</f>
        <v>0</v>
      </c>
    </row>
    <row r="43" spans="1:52" ht="12.75">
      <c r="A43" s="28" t="s">
        <v>106</v>
      </c>
      <c r="B43" s="4">
        <v>2172</v>
      </c>
      <c r="C43" s="8">
        <v>0</v>
      </c>
      <c r="D43" s="8">
        <v>1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13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10">
        <f t="shared" si="0"/>
        <v>2</v>
      </c>
      <c r="AZ43" s="25">
        <f>AR43/AY43</f>
        <v>0</v>
      </c>
    </row>
    <row r="44" spans="1:52" ht="12.75">
      <c r="A44" s="28" t="s">
        <v>107</v>
      </c>
      <c r="B44" s="4">
        <v>2173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2</v>
      </c>
      <c r="AQ44" s="8">
        <v>0</v>
      </c>
      <c r="AR44" s="8">
        <v>0</v>
      </c>
      <c r="AS44" s="13">
        <v>3</v>
      </c>
      <c r="AT44" s="8">
        <v>1</v>
      </c>
      <c r="AU44" s="8">
        <v>0</v>
      </c>
      <c r="AV44" s="8">
        <v>0</v>
      </c>
      <c r="AW44" s="8">
        <v>0</v>
      </c>
      <c r="AX44" s="8">
        <v>0</v>
      </c>
      <c r="AY44" s="10">
        <f t="shared" si="0"/>
        <v>7</v>
      </c>
      <c r="AZ44" s="25">
        <f>AS44/AY44</f>
        <v>0.42857142857142855</v>
      </c>
    </row>
    <row r="45" spans="1:52" ht="12.75">
      <c r="A45" s="28" t="s">
        <v>108</v>
      </c>
      <c r="B45" s="4">
        <v>2174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2</v>
      </c>
      <c r="P45" s="8">
        <v>0</v>
      </c>
      <c r="Q45" s="8">
        <v>1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1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13">
        <v>5</v>
      </c>
      <c r="AU45" s="8">
        <v>0</v>
      </c>
      <c r="AV45" s="8">
        <v>0</v>
      </c>
      <c r="AW45" s="8">
        <v>0</v>
      </c>
      <c r="AX45" s="8">
        <v>0</v>
      </c>
      <c r="AY45" s="10">
        <f t="shared" si="0"/>
        <v>10</v>
      </c>
      <c r="AZ45" s="25">
        <f>AT45/AY45</f>
        <v>0.5</v>
      </c>
    </row>
    <row r="46" spans="1:52" ht="12.75">
      <c r="A46" s="28" t="s">
        <v>109</v>
      </c>
      <c r="B46" s="4">
        <v>2202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13">
        <v>0</v>
      </c>
      <c r="AV46" s="8">
        <v>0</v>
      </c>
      <c r="AW46" s="8">
        <v>0</v>
      </c>
      <c r="AX46" s="8">
        <v>1</v>
      </c>
      <c r="AY46" s="10">
        <f t="shared" si="0"/>
        <v>1</v>
      </c>
      <c r="AZ46" s="25">
        <f>AU46/AY46</f>
        <v>0</v>
      </c>
    </row>
    <row r="47" spans="1:52" ht="12.75">
      <c r="A47" s="28" t="s">
        <v>110</v>
      </c>
      <c r="B47" s="4">
        <v>2203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13">
        <v>1</v>
      </c>
      <c r="AW47" s="8">
        <v>0</v>
      </c>
      <c r="AX47" s="8">
        <v>0</v>
      </c>
      <c r="AY47" s="10">
        <f t="shared" si="0"/>
        <v>2</v>
      </c>
      <c r="AZ47" s="25">
        <f>AV47/AY47</f>
        <v>0.5</v>
      </c>
    </row>
    <row r="48" spans="1:52" ht="12.75">
      <c r="A48" s="28" t="s">
        <v>111</v>
      </c>
      <c r="B48" s="4">
        <v>2206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2</v>
      </c>
      <c r="P48" s="8">
        <v>0</v>
      </c>
      <c r="Q48" s="8">
        <v>0</v>
      </c>
      <c r="R48" s="8">
        <v>1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1</v>
      </c>
      <c r="AU48" s="8">
        <v>0</v>
      </c>
      <c r="AV48" s="8">
        <v>0</v>
      </c>
      <c r="AW48" s="13">
        <v>0</v>
      </c>
      <c r="AX48" s="8">
        <v>0</v>
      </c>
      <c r="AY48" s="10">
        <f t="shared" si="0"/>
        <v>4</v>
      </c>
      <c r="AZ48" s="25">
        <f>AW48/AY48</f>
        <v>0</v>
      </c>
    </row>
    <row r="49" spans="1:52" ht="12.75">
      <c r="A49" s="28" t="s">
        <v>112</v>
      </c>
      <c r="B49" s="4">
        <v>2220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13">
        <v>0</v>
      </c>
      <c r="AY49" s="10">
        <f t="shared" si="0"/>
        <v>0</v>
      </c>
      <c r="AZ49" s="25" t="e">
        <f>AX49/AY49</f>
        <v>#DIV/0!</v>
      </c>
    </row>
    <row r="50" spans="1:51" ht="39" customHeight="1" thickBot="1">
      <c r="A50" s="28"/>
      <c r="B50" s="3" t="s">
        <v>4</v>
      </c>
      <c r="C50" s="14">
        <f aca="true" t="shared" si="1" ref="C50:AX50">SUM(C2:C49)</f>
        <v>0</v>
      </c>
      <c r="D50" s="14">
        <f t="shared" si="1"/>
        <v>1</v>
      </c>
      <c r="E50" s="14">
        <f t="shared" si="1"/>
        <v>0</v>
      </c>
      <c r="F50" s="14">
        <f t="shared" si="1"/>
        <v>10</v>
      </c>
      <c r="G50" s="14">
        <f t="shared" si="1"/>
        <v>32</v>
      </c>
      <c r="H50" s="14">
        <f t="shared" si="1"/>
        <v>35</v>
      </c>
      <c r="I50" s="14">
        <f t="shared" si="1"/>
        <v>2</v>
      </c>
      <c r="J50" s="14">
        <f t="shared" si="1"/>
        <v>10</v>
      </c>
      <c r="K50" s="14">
        <f t="shared" si="1"/>
        <v>1</v>
      </c>
      <c r="L50" s="15">
        <f t="shared" si="1"/>
        <v>7</v>
      </c>
      <c r="M50" s="14">
        <f t="shared" si="1"/>
        <v>4</v>
      </c>
      <c r="N50" s="14">
        <f t="shared" si="1"/>
        <v>0</v>
      </c>
      <c r="O50" s="14">
        <f t="shared" si="1"/>
        <v>86</v>
      </c>
      <c r="P50" s="14">
        <f t="shared" si="1"/>
        <v>11</v>
      </c>
      <c r="Q50" s="14">
        <f t="shared" si="1"/>
        <v>19</v>
      </c>
      <c r="R50" s="14">
        <f t="shared" si="1"/>
        <v>12</v>
      </c>
      <c r="S50" s="14">
        <f t="shared" si="1"/>
        <v>1</v>
      </c>
      <c r="T50" s="14">
        <f t="shared" si="1"/>
        <v>3</v>
      </c>
      <c r="U50" s="14">
        <f t="shared" si="1"/>
        <v>3</v>
      </c>
      <c r="V50" s="14">
        <f t="shared" si="1"/>
        <v>28</v>
      </c>
      <c r="W50" s="14">
        <f t="shared" si="1"/>
        <v>0</v>
      </c>
      <c r="X50" s="14">
        <f t="shared" si="1"/>
        <v>1</v>
      </c>
      <c r="Y50" s="14">
        <f t="shared" si="1"/>
        <v>0</v>
      </c>
      <c r="Z50" s="14">
        <f t="shared" si="1"/>
        <v>0</v>
      </c>
      <c r="AA50" s="14">
        <f t="shared" si="1"/>
        <v>6</v>
      </c>
      <c r="AB50" s="14">
        <f t="shared" si="1"/>
        <v>0</v>
      </c>
      <c r="AC50" s="14">
        <f t="shared" si="1"/>
        <v>1</v>
      </c>
      <c r="AD50" s="14">
        <f t="shared" si="1"/>
        <v>0</v>
      </c>
      <c r="AE50" s="14">
        <f t="shared" si="1"/>
        <v>0</v>
      </c>
      <c r="AF50" s="14">
        <f t="shared" si="1"/>
        <v>0</v>
      </c>
      <c r="AG50" s="14">
        <f t="shared" si="1"/>
        <v>2</v>
      </c>
      <c r="AH50" s="14">
        <f t="shared" si="1"/>
        <v>3</v>
      </c>
      <c r="AI50" s="14">
        <f t="shared" si="1"/>
        <v>0</v>
      </c>
      <c r="AJ50" s="14">
        <f t="shared" si="1"/>
        <v>1</v>
      </c>
      <c r="AK50" s="14">
        <f t="shared" si="1"/>
        <v>1</v>
      </c>
      <c r="AL50" s="14">
        <f t="shared" si="1"/>
        <v>1</v>
      </c>
      <c r="AM50" s="14">
        <f t="shared" si="1"/>
        <v>5</v>
      </c>
      <c r="AN50" s="14">
        <f t="shared" si="1"/>
        <v>2</v>
      </c>
      <c r="AO50" s="14">
        <f t="shared" si="1"/>
        <v>0</v>
      </c>
      <c r="AP50" s="14">
        <f t="shared" si="1"/>
        <v>4</v>
      </c>
      <c r="AQ50" s="14">
        <f t="shared" si="1"/>
        <v>0</v>
      </c>
      <c r="AR50" s="14">
        <f t="shared" si="1"/>
        <v>1</v>
      </c>
      <c r="AS50" s="14">
        <f t="shared" si="1"/>
        <v>9</v>
      </c>
      <c r="AT50" s="14">
        <f t="shared" si="1"/>
        <v>21</v>
      </c>
      <c r="AU50" s="14">
        <f t="shared" si="1"/>
        <v>0</v>
      </c>
      <c r="AV50" s="14">
        <f t="shared" si="1"/>
        <v>2</v>
      </c>
      <c r="AW50" s="14">
        <f t="shared" si="1"/>
        <v>0</v>
      </c>
      <c r="AX50" s="14">
        <f t="shared" si="1"/>
        <v>3</v>
      </c>
      <c r="AY50" s="12"/>
    </row>
    <row r="51" spans="2:50" ht="39" customHeight="1" thickBot="1">
      <c r="B51" s="22" t="s">
        <v>6</v>
      </c>
      <c r="C51" s="23" t="e">
        <f>C2/C50</f>
        <v>#DIV/0!</v>
      </c>
      <c r="D51" s="23">
        <f>D3/D50</f>
        <v>0</v>
      </c>
      <c r="E51" s="23" t="e">
        <f>E4/E50</f>
        <v>#DIV/0!</v>
      </c>
      <c r="F51" s="23">
        <f>F5/F50</f>
        <v>0.7</v>
      </c>
      <c r="G51" s="23">
        <f>G6/G50</f>
        <v>0.28125</v>
      </c>
      <c r="H51" s="23">
        <f>H7/H50</f>
        <v>0.5714285714285714</v>
      </c>
      <c r="I51" s="23">
        <f>I8/I50</f>
        <v>0</v>
      </c>
      <c r="J51" s="23">
        <f>J9/J50</f>
        <v>0.7</v>
      </c>
      <c r="K51" s="23">
        <f>K10/K50</f>
        <v>0</v>
      </c>
      <c r="L51" s="23">
        <f>L11/L50</f>
        <v>0.7142857142857143</v>
      </c>
      <c r="M51" s="23">
        <f>M12/M50</f>
        <v>0.75</v>
      </c>
      <c r="N51" s="23" t="e">
        <f>N13/N50</f>
        <v>#DIV/0!</v>
      </c>
      <c r="O51" s="23">
        <f>O14/O50</f>
        <v>0.5232558139534884</v>
      </c>
      <c r="P51" s="23">
        <f>P15/P50</f>
        <v>0.2727272727272727</v>
      </c>
      <c r="Q51" s="23">
        <f>Q16/Q50</f>
        <v>0.3684210526315789</v>
      </c>
      <c r="R51" s="23">
        <f>R17/R50</f>
        <v>0.25</v>
      </c>
      <c r="S51" s="23">
        <f>S18/S50</f>
        <v>0</v>
      </c>
      <c r="T51" s="23">
        <f>T19/T50</f>
        <v>1</v>
      </c>
      <c r="U51" s="23">
        <f>U20/U50</f>
        <v>0</v>
      </c>
      <c r="V51" s="23">
        <f>V21/V50</f>
        <v>0.5</v>
      </c>
      <c r="W51" s="23" t="e">
        <f>W22/W50</f>
        <v>#DIV/0!</v>
      </c>
      <c r="X51" s="23">
        <f>X23/X50</f>
        <v>0</v>
      </c>
      <c r="Y51" s="23" t="e">
        <f>Y24/Y50</f>
        <v>#DIV/0!</v>
      </c>
      <c r="Z51" s="23" t="e">
        <f>Z25/Z50</f>
        <v>#DIV/0!</v>
      </c>
      <c r="AA51" s="23">
        <f>AA26/AA50</f>
        <v>0.3333333333333333</v>
      </c>
      <c r="AB51" s="23" t="e">
        <f>AB27/AB50</f>
        <v>#DIV/0!</v>
      </c>
      <c r="AC51" s="23">
        <f>AC28/AC50</f>
        <v>0</v>
      </c>
      <c r="AD51" s="23" t="e">
        <f>AD29/AD50</f>
        <v>#DIV/0!</v>
      </c>
      <c r="AE51" s="23" t="e">
        <f>AE30/AE50</f>
        <v>#DIV/0!</v>
      </c>
      <c r="AF51" s="23" t="e">
        <f>AF31/AF50</f>
        <v>#DIV/0!</v>
      </c>
      <c r="AG51" s="23">
        <f>AG32/AG50</f>
        <v>0</v>
      </c>
      <c r="AH51" s="23">
        <f>AH33/AH50</f>
        <v>0</v>
      </c>
      <c r="AI51" s="23" t="e">
        <f>AI34/AI50</f>
        <v>#DIV/0!</v>
      </c>
      <c r="AJ51" s="23">
        <f>AJ35/AJ50</f>
        <v>0</v>
      </c>
      <c r="AK51" s="23">
        <f>AK36/AK50</f>
        <v>0</v>
      </c>
      <c r="AL51" s="23">
        <f>AL37/AL50</f>
        <v>0</v>
      </c>
      <c r="AM51" s="23">
        <f>AM38/AM50</f>
        <v>0</v>
      </c>
      <c r="AN51" s="23">
        <f>AN39/AN50</f>
        <v>0</v>
      </c>
      <c r="AO51" s="23" t="e">
        <f>AO40/AO50</f>
        <v>#DIV/0!</v>
      </c>
      <c r="AP51" s="23">
        <f>AP41/AP50</f>
        <v>0.5</v>
      </c>
      <c r="AQ51" s="23" t="e">
        <f>AQ42/AQ50</f>
        <v>#DIV/0!</v>
      </c>
      <c r="AR51" s="23">
        <f>AR43/AR50</f>
        <v>0</v>
      </c>
      <c r="AS51" s="23">
        <f>AS44/AS50</f>
        <v>0.3333333333333333</v>
      </c>
      <c r="AT51" s="23">
        <f>AT45/AT50</f>
        <v>0.23809523809523808</v>
      </c>
      <c r="AU51" s="23" t="e">
        <f>AU46/AU50</f>
        <v>#DIV/0!</v>
      </c>
      <c r="AV51" s="23">
        <f>AV47/AV50</f>
        <v>0.5</v>
      </c>
      <c r="AW51" s="23" t="e">
        <f>AW48/AW50</f>
        <v>#DIV/0!</v>
      </c>
      <c r="AX51" s="23">
        <f>AX49/AX50</f>
        <v>0</v>
      </c>
    </row>
    <row r="52" spans="2:50" ht="12.75">
      <c r="B52" s="5" t="s">
        <v>2</v>
      </c>
      <c r="C52" s="16">
        <f>C2</f>
        <v>0</v>
      </c>
      <c r="D52" s="16">
        <f>D3</f>
        <v>0</v>
      </c>
      <c r="E52" s="16">
        <f>E4</f>
        <v>0</v>
      </c>
      <c r="F52" s="16">
        <f>F5</f>
        <v>7</v>
      </c>
      <c r="G52" s="16">
        <f>G6</f>
        <v>9</v>
      </c>
      <c r="H52" s="16">
        <f>H7</f>
        <v>20</v>
      </c>
      <c r="I52" s="16">
        <f>I8</f>
        <v>0</v>
      </c>
      <c r="J52" s="16">
        <f>J9</f>
        <v>7</v>
      </c>
      <c r="K52" s="16">
        <f>K10</f>
        <v>0</v>
      </c>
      <c r="L52" s="17">
        <f>L11</f>
        <v>5</v>
      </c>
      <c r="M52" s="16">
        <f>M12</f>
        <v>3</v>
      </c>
      <c r="N52" s="16">
        <f>N13</f>
        <v>0</v>
      </c>
      <c r="O52" s="16">
        <f>O14</f>
        <v>45</v>
      </c>
      <c r="P52" s="16">
        <f>P15</f>
        <v>3</v>
      </c>
      <c r="Q52" s="16">
        <f>Q16</f>
        <v>7</v>
      </c>
      <c r="R52" s="16">
        <f>R17</f>
        <v>3</v>
      </c>
      <c r="S52" s="16">
        <f>S18</f>
        <v>0</v>
      </c>
      <c r="T52" s="16">
        <f>T19</f>
        <v>3</v>
      </c>
      <c r="U52" s="16">
        <f>U20</f>
        <v>0</v>
      </c>
      <c r="V52" s="16">
        <f>V21</f>
        <v>14</v>
      </c>
      <c r="W52" s="16">
        <f>W22</f>
        <v>0</v>
      </c>
      <c r="X52" s="16">
        <f>X23</f>
        <v>0</v>
      </c>
      <c r="Y52" s="16">
        <f>Y24</f>
        <v>0</v>
      </c>
      <c r="Z52" s="16">
        <f>Z25</f>
        <v>0</v>
      </c>
      <c r="AA52" s="16">
        <f>AA26</f>
        <v>2</v>
      </c>
      <c r="AB52" s="16">
        <f>AB27</f>
        <v>0</v>
      </c>
      <c r="AC52" s="16">
        <f>AC28</f>
        <v>0</v>
      </c>
      <c r="AD52" s="16">
        <f>AD29</f>
        <v>0</v>
      </c>
      <c r="AE52" s="16">
        <f>AE30</f>
        <v>0</v>
      </c>
      <c r="AF52" s="16">
        <f>AF31</f>
        <v>0</v>
      </c>
      <c r="AG52" s="16">
        <f>AG32</f>
        <v>0</v>
      </c>
      <c r="AH52" s="16">
        <f>AH33</f>
        <v>0</v>
      </c>
      <c r="AI52" s="16">
        <f>AI34</f>
        <v>0</v>
      </c>
      <c r="AJ52" s="16">
        <f>AJ35</f>
        <v>0</v>
      </c>
      <c r="AK52" s="16">
        <f>AK36</f>
        <v>0</v>
      </c>
      <c r="AL52" s="16">
        <f>AL37</f>
        <v>0</v>
      </c>
      <c r="AM52" s="16">
        <f>AM38</f>
        <v>0</v>
      </c>
      <c r="AN52" s="16">
        <f>AN39</f>
        <v>0</v>
      </c>
      <c r="AO52" s="16">
        <f>AO40</f>
        <v>0</v>
      </c>
      <c r="AP52" s="16">
        <f>AP41</f>
        <v>2</v>
      </c>
      <c r="AQ52" s="16">
        <f>AQ42</f>
        <v>0</v>
      </c>
      <c r="AR52" s="16">
        <f>AR43</f>
        <v>0</v>
      </c>
      <c r="AS52" s="16">
        <f>AS44</f>
        <v>3</v>
      </c>
      <c r="AT52" s="16">
        <f>AT45</f>
        <v>5</v>
      </c>
      <c r="AU52" s="16">
        <f>AU46</f>
        <v>0</v>
      </c>
      <c r="AV52" s="16">
        <f>AV47</f>
        <v>1</v>
      </c>
      <c r="AW52" s="16">
        <f>AW48</f>
        <v>0</v>
      </c>
      <c r="AX52" s="16">
        <f>AX49</f>
        <v>0</v>
      </c>
    </row>
    <row r="53" spans="4:5" ht="13.5" thickBot="1">
      <c r="D53" s="18">
        <f>SUM(AY2:AY49)</f>
        <v>328</v>
      </c>
      <c r="E53" s="27" t="s">
        <v>0</v>
      </c>
    </row>
    <row r="54" spans="4:5" ht="13.5" thickBot="1">
      <c r="D54" s="20">
        <f>SUM(C52:AX52)</f>
        <v>139</v>
      </c>
      <c r="E54" s="27" t="s">
        <v>1</v>
      </c>
    </row>
    <row r="56" spans="4:5" ht="12.75">
      <c r="D56" s="21">
        <f>D54/D53</f>
        <v>0.42378048780487804</v>
      </c>
      <c r="E56" s="26" t="s">
        <v>7</v>
      </c>
    </row>
    <row r="58" ht="12.75">
      <c r="B5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113</v>
      </c>
      <c r="B1" s="4" t="s">
        <v>5</v>
      </c>
      <c r="C1" s="8">
        <v>1200</v>
      </c>
      <c r="D1" s="8">
        <v>1310</v>
      </c>
      <c r="E1" s="8">
        <v>2501</v>
      </c>
      <c r="F1" s="8">
        <v>2504</v>
      </c>
      <c r="G1" s="8">
        <v>2505</v>
      </c>
      <c r="H1" s="8">
        <v>2506</v>
      </c>
      <c r="I1" s="8">
        <v>2508</v>
      </c>
      <c r="J1" s="8">
        <v>2509</v>
      </c>
      <c r="K1" s="8">
        <v>2511</v>
      </c>
      <c r="L1" s="8">
        <v>2513</v>
      </c>
      <c r="M1" s="8">
        <v>2518</v>
      </c>
      <c r="N1" s="8">
        <v>2519</v>
      </c>
      <c r="O1" s="8">
        <v>2521</v>
      </c>
      <c r="P1" s="8">
        <v>2522</v>
      </c>
      <c r="Q1" s="8">
        <v>2524</v>
      </c>
      <c r="R1" s="8">
        <v>2607</v>
      </c>
      <c r="S1" s="8">
        <v>2609</v>
      </c>
      <c r="T1" s="8">
        <v>2613</v>
      </c>
      <c r="U1" s="8">
        <v>2614</v>
      </c>
      <c r="V1" s="8">
        <v>2615</v>
      </c>
      <c r="W1" s="8">
        <v>2701</v>
      </c>
      <c r="X1" s="8">
        <v>2802</v>
      </c>
      <c r="Y1" s="8">
        <v>3004</v>
      </c>
      <c r="Z1" s="2" t="s">
        <v>3</v>
      </c>
      <c r="AA1" s="24" t="s">
        <v>8</v>
      </c>
    </row>
    <row r="2" spans="1:27" ht="12.75">
      <c r="A2" s="28" t="s">
        <v>151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0</v>
      </c>
      <c r="AA2" s="25" t="e">
        <f>C2/Z2</f>
        <v>#DIV/0!</v>
      </c>
    </row>
    <row r="3" spans="1:27" ht="12.75">
      <c r="A3" s="28" t="s">
        <v>156</v>
      </c>
      <c r="B3" s="4">
        <v>1310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0</v>
      </c>
      <c r="AA3" s="25" t="e">
        <f>D3/Z3</f>
        <v>#DIV/0!</v>
      </c>
    </row>
    <row r="4" spans="1:27" ht="12.75">
      <c r="A4" s="28" t="s">
        <v>114</v>
      </c>
      <c r="B4" s="4">
        <v>2501</v>
      </c>
      <c r="C4" s="8">
        <v>0</v>
      </c>
      <c r="D4" s="8">
        <v>0</v>
      </c>
      <c r="E4" s="13">
        <v>3</v>
      </c>
      <c r="F4" s="8">
        <v>2</v>
      </c>
      <c r="G4" s="8">
        <v>0</v>
      </c>
      <c r="H4" s="8">
        <v>0</v>
      </c>
      <c r="I4" s="8">
        <v>3</v>
      </c>
      <c r="J4" s="8">
        <v>2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11</v>
      </c>
      <c r="AA4" s="25">
        <f>E4/Z4</f>
        <v>0.2727272727272727</v>
      </c>
    </row>
    <row r="5" spans="1:27" ht="12.75">
      <c r="A5" s="28" t="s">
        <v>115</v>
      </c>
      <c r="B5" s="4">
        <v>2504</v>
      </c>
      <c r="C5" s="8">
        <v>0</v>
      </c>
      <c r="D5" s="8">
        <v>0</v>
      </c>
      <c r="E5" s="8">
        <v>1</v>
      </c>
      <c r="F5" s="13">
        <v>102</v>
      </c>
      <c r="G5" s="8">
        <v>0</v>
      </c>
      <c r="H5" s="8">
        <v>0</v>
      </c>
      <c r="I5" s="8">
        <v>13</v>
      </c>
      <c r="J5" s="8">
        <v>1</v>
      </c>
      <c r="K5" s="8">
        <v>1</v>
      </c>
      <c r="L5" s="8">
        <v>0</v>
      </c>
      <c r="M5" s="8">
        <v>8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126</v>
      </c>
      <c r="AA5" s="25">
        <f>F5/Z5</f>
        <v>0.8095238095238095</v>
      </c>
    </row>
    <row r="6" spans="1:27" ht="12.75">
      <c r="A6" s="28" t="s">
        <v>116</v>
      </c>
      <c r="B6" s="4">
        <v>2505</v>
      </c>
      <c r="C6" s="8">
        <v>0</v>
      </c>
      <c r="D6" s="8">
        <v>0</v>
      </c>
      <c r="E6" s="8">
        <v>0</v>
      </c>
      <c r="F6" s="8">
        <v>2</v>
      </c>
      <c r="G6" s="13">
        <v>11</v>
      </c>
      <c r="H6" s="8">
        <v>10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</v>
      </c>
      <c r="Z6" s="10">
        <f t="shared" si="0"/>
        <v>24</v>
      </c>
      <c r="AA6" s="25">
        <f>G6/Z6</f>
        <v>0.4583333333333333</v>
      </c>
    </row>
    <row r="7" spans="1:27" ht="12.75">
      <c r="A7" s="28" t="s">
        <v>117</v>
      </c>
      <c r="B7" s="4">
        <v>2506</v>
      </c>
      <c r="C7" s="8">
        <v>0</v>
      </c>
      <c r="D7" s="8">
        <v>0</v>
      </c>
      <c r="E7" s="8">
        <v>1</v>
      </c>
      <c r="F7" s="8">
        <v>0</v>
      </c>
      <c r="G7" s="8">
        <v>1</v>
      </c>
      <c r="H7" s="13">
        <v>8</v>
      </c>
      <c r="I7" s="8">
        <v>7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8">
        <v>3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f t="shared" si="0"/>
        <v>21</v>
      </c>
      <c r="AA7" s="25">
        <f>H7/Z7</f>
        <v>0.38095238095238093</v>
      </c>
    </row>
    <row r="8" spans="1:27" ht="12.75">
      <c r="A8" s="28" t="s">
        <v>118</v>
      </c>
      <c r="B8" s="4">
        <v>2508</v>
      </c>
      <c r="C8" s="8">
        <v>1</v>
      </c>
      <c r="D8" s="8">
        <v>0</v>
      </c>
      <c r="E8" s="8">
        <v>0</v>
      </c>
      <c r="F8" s="8">
        <v>16</v>
      </c>
      <c r="G8" s="8">
        <v>1</v>
      </c>
      <c r="H8" s="8">
        <v>0</v>
      </c>
      <c r="I8" s="13">
        <v>38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1</v>
      </c>
      <c r="P8" s="8">
        <v>3</v>
      </c>
      <c r="Q8" s="8">
        <v>7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68</v>
      </c>
      <c r="AA8" s="25">
        <f>I8/Z8</f>
        <v>0.5588235294117647</v>
      </c>
    </row>
    <row r="9" spans="1:27" ht="12.75">
      <c r="A9" s="28" t="s">
        <v>119</v>
      </c>
      <c r="B9" s="4">
        <v>2509</v>
      </c>
      <c r="C9" s="8">
        <v>0</v>
      </c>
      <c r="D9" s="8">
        <v>0</v>
      </c>
      <c r="E9" s="8">
        <v>0</v>
      </c>
      <c r="F9" s="8">
        <v>1</v>
      </c>
      <c r="G9" s="8">
        <v>1</v>
      </c>
      <c r="H9" s="8">
        <v>1</v>
      </c>
      <c r="I9" s="8">
        <v>0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  <c r="Z9" s="10">
        <f t="shared" si="0"/>
        <v>7</v>
      </c>
      <c r="AA9" s="25">
        <f>J9/Z9</f>
        <v>0.2857142857142857</v>
      </c>
    </row>
    <row r="10" spans="1:27" ht="12.75">
      <c r="A10" s="28" t="s">
        <v>120</v>
      </c>
      <c r="B10" s="4">
        <v>2511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1</v>
      </c>
      <c r="J10" s="8">
        <v>0</v>
      </c>
      <c r="K10" s="13">
        <v>7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0"/>
        <v>10</v>
      </c>
      <c r="AA10" s="25">
        <f>K10/Z10</f>
        <v>0.7</v>
      </c>
    </row>
    <row r="11" spans="1:27" s="1" customFormat="1" ht="12.75">
      <c r="A11" s="29" t="s">
        <v>121</v>
      </c>
      <c r="B11" s="4">
        <v>2513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8">
        <v>0</v>
      </c>
      <c r="N11" s="8">
        <v>0</v>
      </c>
      <c r="O11" s="8">
        <v>0</v>
      </c>
      <c r="P11" s="8">
        <v>0</v>
      </c>
      <c r="Q11" s="8">
        <v>2</v>
      </c>
      <c r="R11" s="8">
        <v>0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11">
        <f t="shared" si="0"/>
        <v>6</v>
      </c>
      <c r="AA11" s="25">
        <f>L11/Z11</f>
        <v>0.5</v>
      </c>
    </row>
    <row r="12" spans="1:27" ht="12.75">
      <c r="A12" s="28" t="s">
        <v>122</v>
      </c>
      <c r="B12" s="4">
        <v>2518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2</v>
      </c>
      <c r="AA12" s="25">
        <f>M12/Z12</f>
        <v>0</v>
      </c>
    </row>
    <row r="13" spans="1:27" ht="12.75">
      <c r="A13" s="28" t="s">
        <v>123</v>
      </c>
      <c r="B13" s="4">
        <v>2519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0</v>
      </c>
      <c r="AA13" s="25" t="e">
        <f>N13/Z13</f>
        <v>#DIV/0!</v>
      </c>
    </row>
    <row r="14" spans="1:27" ht="12.75">
      <c r="A14" s="28" t="s">
        <v>124</v>
      </c>
      <c r="B14" s="4">
        <v>2521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f t="shared" si="0"/>
        <v>0</v>
      </c>
      <c r="AA14" s="25" t="e">
        <f>O14/Z14</f>
        <v>#DIV/0!</v>
      </c>
    </row>
    <row r="15" spans="1:27" ht="12.75">
      <c r="A15" s="28" t="s">
        <v>125</v>
      </c>
      <c r="B15" s="4">
        <v>2522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5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15</v>
      </c>
      <c r="AA15" s="25">
        <f>P15/Z15</f>
        <v>0.6666666666666666</v>
      </c>
    </row>
    <row r="16" spans="1:27" ht="12.75">
      <c r="A16" s="28" t="s">
        <v>126</v>
      </c>
      <c r="B16" s="4">
        <v>2524</v>
      </c>
      <c r="C16" s="8">
        <v>0</v>
      </c>
      <c r="D16" s="8">
        <v>0</v>
      </c>
      <c r="E16" s="8">
        <v>4</v>
      </c>
      <c r="F16" s="8">
        <v>0</v>
      </c>
      <c r="G16" s="8">
        <v>0</v>
      </c>
      <c r="H16" s="8">
        <v>0</v>
      </c>
      <c r="I16" s="8">
        <v>3</v>
      </c>
      <c r="J16" s="8">
        <v>0</v>
      </c>
      <c r="K16" s="8">
        <v>5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13">
        <v>11</v>
      </c>
      <c r="R16" s="8">
        <v>0</v>
      </c>
      <c r="S16" s="8">
        <v>0</v>
      </c>
      <c r="T16" s="8">
        <v>0</v>
      </c>
      <c r="U16" s="8">
        <v>0</v>
      </c>
      <c r="V16" s="8">
        <v>2</v>
      </c>
      <c r="W16" s="8">
        <v>0</v>
      </c>
      <c r="X16" s="8">
        <v>0</v>
      </c>
      <c r="Y16" s="8">
        <v>0</v>
      </c>
      <c r="Z16" s="10">
        <f t="shared" si="0"/>
        <v>26</v>
      </c>
      <c r="AA16" s="25">
        <f>Q16/Z16</f>
        <v>0.4230769230769231</v>
      </c>
    </row>
    <row r="17" spans="1:27" ht="12.75">
      <c r="A17" s="28" t="s">
        <v>127</v>
      </c>
      <c r="B17" s="4">
        <v>2607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128</v>
      </c>
      <c r="B18" s="4">
        <v>2609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1</v>
      </c>
      <c r="AA18" s="25">
        <f>S18/Z18</f>
        <v>1</v>
      </c>
    </row>
    <row r="19" spans="1:27" ht="12.75">
      <c r="A19" s="28" t="s">
        <v>157</v>
      </c>
      <c r="B19" s="4">
        <v>2613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1</v>
      </c>
      <c r="AA19" s="25">
        <f>T19/Z19</f>
        <v>0</v>
      </c>
    </row>
    <row r="20" spans="1:27" ht="12.75">
      <c r="A20" s="28" t="s">
        <v>129</v>
      </c>
      <c r="B20" s="4">
        <v>2614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2</v>
      </c>
      <c r="W20" s="8">
        <v>0</v>
      </c>
      <c r="X20" s="8">
        <v>0</v>
      </c>
      <c r="Y20" s="8">
        <v>0</v>
      </c>
      <c r="Z20" s="10">
        <f t="shared" si="0"/>
        <v>4</v>
      </c>
      <c r="AA20" s="25">
        <f>U20/Z20</f>
        <v>0</v>
      </c>
    </row>
    <row r="21" spans="1:27" ht="12.75">
      <c r="A21" s="28" t="s">
        <v>130</v>
      </c>
      <c r="B21" s="4">
        <v>2615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13">
        <v>3</v>
      </c>
      <c r="W21" s="8">
        <v>0</v>
      </c>
      <c r="X21" s="8">
        <v>0</v>
      </c>
      <c r="Y21" s="8">
        <v>0</v>
      </c>
      <c r="Z21" s="10">
        <f t="shared" si="0"/>
        <v>4</v>
      </c>
      <c r="AA21" s="25">
        <f>V21/Z21</f>
        <v>0.75</v>
      </c>
    </row>
    <row r="22" spans="1:27" ht="12.75">
      <c r="A22" s="28" t="s">
        <v>158</v>
      </c>
      <c r="B22" s="4">
        <v>2701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10">
        <f t="shared" si="0"/>
        <v>2</v>
      </c>
      <c r="AA22" s="25">
        <f>W22/Z22</f>
        <v>0</v>
      </c>
    </row>
    <row r="23" spans="1:27" ht="12.75">
      <c r="A23" s="28" t="s">
        <v>159</v>
      </c>
      <c r="B23" s="4">
        <v>2802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13">
        <v>0</v>
      </c>
      <c r="Y23" s="8">
        <v>0</v>
      </c>
      <c r="Z23" s="10">
        <f t="shared" si="0"/>
        <v>1</v>
      </c>
      <c r="AA23" s="25">
        <f>X23/Z23</f>
        <v>0</v>
      </c>
    </row>
    <row r="24" spans="1:27" ht="12.75">
      <c r="A24" s="28" t="s">
        <v>160</v>
      </c>
      <c r="B24" s="4">
        <v>3004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10">
        <f t="shared" si="0"/>
        <v>0</v>
      </c>
      <c r="AA24" s="25" t="e">
        <f>Y24/Z24</f>
        <v>#DIV/0!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1</v>
      </c>
      <c r="D25" s="14">
        <f t="shared" si="1"/>
        <v>1</v>
      </c>
      <c r="E25" s="14">
        <f t="shared" si="1"/>
        <v>9</v>
      </c>
      <c r="F25" s="14">
        <f t="shared" si="1"/>
        <v>125</v>
      </c>
      <c r="G25" s="14">
        <f t="shared" si="1"/>
        <v>14</v>
      </c>
      <c r="H25" s="14">
        <f t="shared" si="1"/>
        <v>19</v>
      </c>
      <c r="I25" s="14">
        <f t="shared" si="1"/>
        <v>73</v>
      </c>
      <c r="J25" s="14">
        <f t="shared" si="1"/>
        <v>5</v>
      </c>
      <c r="K25" s="14">
        <f t="shared" si="1"/>
        <v>15</v>
      </c>
      <c r="L25" s="15">
        <f t="shared" si="1"/>
        <v>5</v>
      </c>
      <c r="M25" s="14">
        <f t="shared" si="1"/>
        <v>10</v>
      </c>
      <c r="N25" s="14">
        <f t="shared" si="1"/>
        <v>2</v>
      </c>
      <c r="O25" s="14">
        <f t="shared" si="1"/>
        <v>1</v>
      </c>
      <c r="P25" s="14">
        <f t="shared" si="1"/>
        <v>13</v>
      </c>
      <c r="Q25" s="14">
        <f t="shared" si="1"/>
        <v>25</v>
      </c>
      <c r="R25" s="14">
        <f t="shared" si="1"/>
        <v>0</v>
      </c>
      <c r="S25" s="14">
        <f t="shared" si="1"/>
        <v>1</v>
      </c>
      <c r="T25" s="14">
        <f t="shared" si="1"/>
        <v>0</v>
      </c>
      <c r="U25" s="14">
        <f t="shared" si="1"/>
        <v>1</v>
      </c>
      <c r="V25" s="14">
        <f t="shared" si="1"/>
        <v>10</v>
      </c>
      <c r="W25" s="14">
        <f t="shared" si="1"/>
        <v>0</v>
      </c>
      <c r="X25" s="14">
        <f t="shared" si="1"/>
        <v>0</v>
      </c>
      <c r="Y25" s="14">
        <f t="shared" si="1"/>
        <v>1</v>
      </c>
      <c r="Z25" s="12"/>
    </row>
    <row r="26" spans="2:25" ht="39" customHeight="1" thickBot="1">
      <c r="B26" s="22" t="s">
        <v>6</v>
      </c>
      <c r="C26" s="23">
        <f>C2/C25</f>
        <v>0</v>
      </c>
      <c r="D26" s="23">
        <f>D3/D25</f>
        <v>0</v>
      </c>
      <c r="E26" s="23">
        <f>E4/E25</f>
        <v>0.3333333333333333</v>
      </c>
      <c r="F26" s="23">
        <f>F5/F25</f>
        <v>0.816</v>
      </c>
      <c r="G26" s="23">
        <f>G6/G25</f>
        <v>0.7857142857142857</v>
      </c>
      <c r="H26" s="23">
        <f>H7/H25</f>
        <v>0.42105263157894735</v>
      </c>
      <c r="I26" s="23">
        <f>I8/I25</f>
        <v>0.5205479452054794</v>
      </c>
      <c r="J26" s="23">
        <f>J9/J25</f>
        <v>0.4</v>
      </c>
      <c r="K26" s="23">
        <f>K10/K25</f>
        <v>0.4666666666666667</v>
      </c>
      <c r="L26" s="23">
        <f>L11/L25</f>
        <v>0.6</v>
      </c>
      <c r="M26" s="23">
        <f>M12/M25</f>
        <v>0</v>
      </c>
      <c r="N26" s="23">
        <f>N13/N25</f>
        <v>0</v>
      </c>
      <c r="O26" s="23">
        <f>O14/O25</f>
        <v>0</v>
      </c>
      <c r="P26" s="23">
        <f>P15/P25</f>
        <v>0.7692307692307693</v>
      </c>
      <c r="Q26" s="23">
        <f>Q16/Q25</f>
        <v>0.44</v>
      </c>
      <c r="R26" s="23" t="e">
        <f>R17/R25</f>
        <v>#DIV/0!</v>
      </c>
      <c r="S26" s="23">
        <f>S18/S25</f>
        <v>1</v>
      </c>
      <c r="T26" s="23" t="e">
        <f>T19/T25</f>
        <v>#DIV/0!</v>
      </c>
      <c r="U26" s="23">
        <f>U20/U25</f>
        <v>0</v>
      </c>
      <c r="V26" s="23">
        <f>V21/V25</f>
        <v>0.3</v>
      </c>
      <c r="W26" s="23" t="e">
        <f>W22/W25</f>
        <v>#DIV/0!</v>
      </c>
      <c r="X26" s="23" t="e">
        <f>X23/X25</f>
        <v>#DIV/0!</v>
      </c>
      <c r="Y26" s="23">
        <f>Y24/Y25</f>
        <v>0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3</v>
      </c>
      <c r="F27" s="16">
        <f>F5</f>
        <v>102</v>
      </c>
      <c r="G27" s="16">
        <f>G6</f>
        <v>11</v>
      </c>
      <c r="H27" s="16">
        <f>H7</f>
        <v>8</v>
      </c>
      <c r="I27" s="16">
        <f>I8</f>
        <v>38</v>
      </c>
      <c r="J27" s="16">
        <f>J9</f>
        <v>2</v>
      </c>
      <c r="K27" s="16">
        <f>K10</f>
        <v>7</v>
      </c>
      <c r="L27" s="17">
        <f>L11</f>
        <v>3</v>
      </c>
      <c r="M27" s="16">
        <f>M12</f>
        <v>0</v>
      </c>
      <c r="N27" s="16">
        <f>N13</f>
        <v>0</v>
      </c>
      <c r="O27" s="16">
        <f>O14</f>
        <v>0</v>
      </c>
      <c r="P27" s="16">
        <f>P15</f>
        <v>10</v>
      </c>
      <c r="Q27" s="16">
        <f>Q16</f>
        <v>11</v>
      </c>
      <c r="R27" s="16">
        <f>R17</f>
        <v>0</v>
      </c>
      <c r="S27" s="16">
        <f>S18</f>
        <v>1</v>
      </c>
      <c r="T27" s="16">
        <f>T19</f>
        <v>0</v>
      </c>
      <c r="U27" s="16">
        <f>U20</f>
        <v>0</v>
      </c>
      <c r="V27" s="16">
        <f>V21</f>
        <v>3</v>
      </c>
      <c r="W27" s="16">
        <f>W22</f>
        <v>0</v>
      </c>
      <c r="X27" s="16">
        <f>X23</f>
        <v>0</v>
      </c>
      <c r="Y27" s="16">
        <f>Y24</f>
        <v>0</v>
      </c>
    </row>
    <row r="28" spans="4:5" ht="13.5" thickBot="1">
      <c r="D28" s="18">
        <f>SUM(Z2:Z24)</f>
        <v>331</v>
      </c>
      <c r="E28" s="27" t="s">
        <v>0</v>
      </c>
    </row>
    <row r="29" spans="4:5" ht="13.5" thickBot="1">
      <c r="D29" s="20">
        <f>SUM(C27:Y27)</f>
        <v>199</v>
      </c>
      <c r="E29" s="27" t="s">
        <v>1</v>
      </c>
    </row>
    <row r="31" spans="4:5" ht="12.75">
      <c r="D31" s="21">
        <f>D29/D28</f>
        <v>0.6012084592145015</v>
      </c>
      <c r="E31" s="26" t="s">
        <v>7</v>
      </c>
    </row>
    <row r="33" ht="12.75">
      <c r="B3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2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1" width="8.7109375" style="9" customWidth="1"/>
  </cols>
  <sheetData>
    <row r="1" spans="1:41" ht="99" customHeight="1">
      <c r="A1" s="28" t="s">
        <v>10</v>
      </c>
      <c r="B1" s="4" t="s">
        <v>9</v>
      </c>
      <c r="C1" s="8">
        <v>1205</v>
      </c>
      <c r="D1" s="8">
        <v>1206</v>
      </c>
      <c r="E1" s="8">
        <v>1207</v>
      </c>
      <c r="F1" s="8">
        <v>1210</v>
      </c>
      <c r="G1" s="8">
        <v>1211</v>
      </c>
      <c r="H1" s="8">
        <v>1213</v>
      </c>
      <c r="I1" s="8">
        <v>1217</v>
      </c>
      <c r="J1" s="8">
        <v>1218</v>
      </c>
      <c r="K1" s="8">
        <v>1222</v>
      </c>
      <c r="L1" s="8">
        <v>1226</v>
      </c>
      <c r="M1" s="8">
        <v>1229</v>
      </c>
      <c r="N1" s="8">
        <v>1230</v>
      </c>
      <c r="O1" s="8">
        <v>1234</v>
      </c>
      <c r="P1" s="8">
        <v>1235</v>
      </c>
      <c r="Q1" s="8">
        <v>1237</v>
      </c>
      <c r="R1" s="8">
        <v>1238</v>
      </c>
      <c r="S1" s="8">
        <v>1243</v>
      </c>
      <c r="T1" s="8">
        <v>1246</v>
      </c>
      <c r="U1" s="8">
        <v>1247</v>
      </c>
      <c r="V1" s="8">
        <v>1250</v>
      </c>
      <c r="W1" s="8">
        <v>1256</v>
      </c>
      <c r="X1" s="8">
        <v>2103</v>
      </c>
      <c r="Y1" s="8">
        <v>2106</v>
      </c>
      <c r="Z1" s="8">
        <v>2107</v>
      </c>
      <c r="AA1" s="8">
        <v>2109</v>
      </c>
      <c r="AB1" s="8">
        <v>2203</v>
      </c>
      <c r="AC1" s="8">
        <v>2209</v>
      </c>
      <c r="AD1" s="8">
        <v>2314</v>
      </c>
      <c r="AE1" s="8">
        <v>2402</v>
      </c>
      <c r="AF1" s="8">
        <v>2403</v>
      </c>
      <c r="AG1" s="8">
        <v>2406</v>
      </c>
      <c r="AH1" s="8">
        <v>2414</v>
      </c>
      <c r="AI1" s="8">
        <v>2415</v>
      </c>
      <c r="AJ1" s="8">
        <v>2421</v>
      </c>
      <c r="AK1" s="8">
        <v>2501</v>
      </c>
      <c r="AL1" s="8">
        <v>2503</v>
      </c>
      <c r="AM1" s="8">
        <v>3133</v>
      </c>
      <c r="AN1" s="2" t="s">
        <v>3</v>
      </c>
      <c r="AO1" s="24" t="s">
        <v>8</v>
      </c>
    </row>
    <row r="2" spans="1:41" ht="12.75">
      <c r="A2" s="28" t="s">
        <v>11</v>
      </c>
      <c r="B2" s="4">
        <v>1205</v>
      </c>
      <c r="C2" s="13">
        <v>11</v>
      </c>
      <c r="D2" s="8">
        <v>0</v>
      </c>
      <c r="E2" s="8">
        <v>8</v>
      </c>
      <c r="F2" s="8">
        <v>0</v>
      </c>
      <c r="G2" s="8">
        <v>0</v>
      </c>
      <c r="H2" s="8">
        <v>0</v>
      </c>
      <c r="I2" s="8">
        <v>0</v>
      </c>
      <c r="J2" s="8">
        <v>1</v>
      </c>
      <c r="K2" s="8">
        <v>0</v>
      </c>
      <c r="L2" s="8">
        <v>2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1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1</v>
      </c>
      <c r="AN2" s="10">
        <f aca="true" t="shared" si="0" ref="AN2:AN38">SUM(C2:AM2)</f>
        <v>24</v>
      </c>
      <c r="AO2" s="25">
        <f>C2/AN2</f>
        <v>0.4583333333333333</v>
      </c>
    </row>
    <row r="3" spans="1:41" ht="12.75">
      <c r="A3" s="28" t="s">
        <v>12</v>
      </c>
      <c r="B3" s="4">
        <v>1206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10">
        <f t="shared" si="0"/>
        <v>2</v>
      </c>
      <c r="AO3" s="25">
        <f>D3/AN3</f>
        <v>0</v>
      </c>
    </row>
    <row r="4" spans="1:41" ht="12.75">
      <c r="A4" s="28" t="s">
        <v>13</v>
      </c>
      <c r="B4" s="4">
        <v>1207</v>
      </c>
      <c r="C4" s="8">
        <v>0</v>
      </c>
      <c r="D4" s="8">
        <v>0</v>
      </c>
      <c r="E4" s="13">
        <v>2</v>
      </c>
      <c r="F4" s="8">
        <v>0</v>
      </c>
      <c r="G4" s="8">
        <v>5</v>
      </c>
      <c r="H4" s="8">
        <v>0</v>
      </c>
      <c r="I4" s="8">
        <v>0</v>
      </c>
      <c r="J4" s="8">
        <v>3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1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10">
        <f t="shared" si="0"/>
        <v>11</v>
      </c>
      <c r="AO4" s="25">
        <f>E4/AN4</f>
        <v>0.18181818181818182</v>
      </c>
    </row>
    <row r="5" spans="1:41" ht="12.75">
      <c r="A5" s="28" t="s">
        <v>14</v>
      </c>
      <c r="B5" s="4">
        <v>1210</v>
      </c>
      <c r="C5" s="8">
        <v>0</v>
      </c>
      <c r="D5" s="8">
        <v>0</v>
      </c>
      <c r="E5" s="8">
        <v>0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10">
        <f t="shared" si="0"/>
        <v>1</v>
      </c>
      <c r="AO5" s="25">
        <f>F5/AN5</f>
        <v>0</v>
      </c>
    </row>
    <row r="6" spans="1:41" ht="12.75">
      <c r="A6" s="28" t="s">
        <v>15</v>
      </c>
      <c r="B6" s="4">
        <v>1211</v>
      </c>
      <c r="C6" s="8">
        <v>1</v>
      </c>
      <c r="D6" s="8">
        <v>0</v>
      </c>
      <c r="E6" s="8">
        <v>0</v>
      </c>
      <c r="F6" s="8">
        <v>0</v>
      </c>
      <c r="G6" s="13">
        <v>19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7</v>
      </c>
      <c r="O6" s="8">
        <v>1</v>
      </c>
      <c r="P6" s="8">
        <v>0</v>
      </c>
      <c r="Q6" s="8">
        <v>2</v>
      </c>
      <c r="R6" s="8">
        <v>0</v>
      </c>
      <c r="S6" s="8">
        <v>4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10">
        <f t="shared" si="0"/>
        <v>35</v>
      </c>
      <c r="AO6" s="25">
        <f>G6/AN6</f>
        <v>0.5428571428571428</v>
      </c>
    </row>
    <row r="7" spans="1:41" ht="12.75">
      <c r="A7" s="28" t="s">
        <v>16</v>
      </c>
      <c r="B7" s="4">
        <v>1213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7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10">
        <f t="shared" si="0"/>
        <v>8</v>
      </c>
      <c r="AO7" s="25">
        <f>H7/AN7</f>
        <v>0.875</v>
      </c>
    </row>
    <row r="8" spans="1:41" ht="12.75">
      <c r="A8" s="28" t="s">
        <v>17</v>
      </c>
      <c r="B8" s="4">
        <v>1217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10">
        <f t="shared" si="0"/>
        <v>0</v>
      </c>
      <c r="AO8" s="25" t="e">
        <f>I8/AN8</f>
        <v>#DIV/0!</v>
      </c>
    </row>
    <row r="9" spans="1:41" ht="12.75">
      <c r="A9" s="28" t="s">
        <v>18</v>
      </c>
      <c r="B9" s="4">
        <v>1218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7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1</v>
      </c>
      <c r="AD9" s="8">
        <v>1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10">
        <f t="shared" si="0"/>
        <v>14</v>
      </c>
      <c r="AO9" s="25">
        <f>J9/AN9</f>
        <v>0.5</v>
      </c>
    </row>
    <row r="10" spans="1:41" ht="12.75">
      <c r="A10" s="28" t="s">
        <v>19</v>
      </c>
      <c r="B10" s="4">
        <v>1222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10">
        <f t="shared" si="0"/>
        <v>2</v>
      </c>
      <c r="AO10" s="25">
        <f>K10/AN10</f>
        <v>0</v>
      </c>
    </row>
    <row r="11" spans="1:41" s="1" customFormat="1" ht="12.75">
      <c r="A11" s="29" t="s">
        <v>20</v>
      </c>
      <c r="B11" s="4">
        <v>1226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14</v>
      </c>
      <c r="M11" s="8">
        <v>0</v>
      </c>
      <c r="N11" s="8">
        <v>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11">
        <f t="shared" si="0"/>
        <v>22</v>
      </c>
      <c r="AO11" s="25">
        <f>L11/AN11</f>
        <v>0.6363636363636364</v>
      </c>
    </row>
    <row r="12" spans="1:41" ht="12.75">
      <c r="A12" s="28" t="s">
        <v>21</v>
      </c>
      <c r="B12" s="4">
        <v>1229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13">
        <v>0</v>
      </c>
      <c r="N12" s="8">
        <v>3</v>
      </c>
      <c r="O12" s="8">
        <v>0</v>
      </c>
      <c r="P12" s="8">
        <v>0</v>
      </c>
      <c r="Q12" s="8">
        <v>0</v>
      </c>
      <c r="R12" s="8">
        <v>0</v>
      </c>
      <c r="S12" s="8">
        <v>3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10">
        <f t="shared" si="0"/>
        <v>8</v>
      </c>
      <c r="AO12" s="25">
        <f>M12/AN12</f>
        <v>0</v>
      </c>
    </row>
    <row r="13" spans="1:41" ht="12.75">
      <c r="A13" s="28" t="s">
        <v>22</v>
      </c>
      <c r="B13" s="4">
        <v>1230</v>
      </c>
      <c r="C13" s="8">
        <v>0</v>
      </c>
      <c r="D13" s="8">
        <v>0</v>
      </c>
      <c r="E13" s="8">
        <v>0</v>
      </c>
      <c r="F13" s="8">
        <v>0</v>
      </c>
      <c r="G13" s="8">
        <v>5</v>
      </c>
      <c r="H13" s="8">
        <v>1</v>
      </c>
      <c r="I13" s="8">
        <v>0</v>
      </c>
      <c r="J13" s="8">
        <v>0</v>
      </c>
      <c r="K13" s="8">
        <v>6</v>
      </c>
      <c r="L13" s="8">
        <v>10</v>
      </c>
      <c r="M13" s="8">
        <v>1</v>
      </c>
      <c r="N13" s="13">
        <v>67</v>
      </c>
      <c r="O13" s="8">
        <v>0</v>
      </c>
      <c r="P13" s="8">
        <v>0</v>
      </c>
      <c r="Q13" s="8">
        <v>0</v>
      </c>
      <c r="R13" s="8">
        <v>0</v>
      </c>
      <c r="S13" s="8">
        <v>8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10">
        <f t="shared" si="0"/>
        <v>99</v>
      </c>
      <c r="AO13" s="25">
        <f>N13/AN13</f>
        <v>0.6767676767676768</v>
      </c>
    </row>
    <row r="14" spans="1:41" ht="12.75">
      <c r="A14" s="28" t="s">
        <v>23</v>
      </c>
      <c r="B14" s="4">
        <v>1234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</v>
      </c>
      <c r="O14" s="13">
        <v>0</v>
      </c>
      <c r="P14" s="8">
        <v>0</v>
      </c>
      <c r="Q14" s="8">
        <v>0</v>
      </c>
      <c r="R14" s="8">
        <v>0</v>
      </c>
      <c r="S14" s="8">
        <v>3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10">
        <f t="shared" si="0"/>
        <v>8</v>
      </c>
      <c r="AO14" s="25">
        <f>O14/AN14</f>
        <v>0</v>
      </c>
    </row>
    <row r="15" spans="1:41" ht="12.75">
      <c r="A15" s="28" t="s">
        <v>24</v>
      </c>
      <c r="B15" s="4">
        <v>1235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10">
        <f t="shared" si="0"/>
        <v>0</v>
      </c>
      <c r="AO15" s="25" t="e">
        <f>P15/AN15</f>
        <v>#DIV/0!</v>
      </c>
    </row>
    <row r="16" spans="1:41" ht="12.75">
      <c r="A16" s="28" t="s">
        <v>25</v>
      </c>
      <c r="B16" s="4">
        <v>1237</v>
      </c>
      <c r="C16" s="8">
        <v>0</v>
      </c>
      <c r="D16" s="8">
        <v>0</v>
      </c>
      <c r="E16" s="8">
        <v>0</v>
      </c>
      <c r="F16" s="8">
        <v>5</v>
      </c>
      <c r="G16" s="8">
        <v>2</v>
      </c>
      <c r="H16" s="8">
        <v>0</v>
      </c>
      <c r="I16" s="8">
        <v>0</v>
      </c>
      <c r="J16" s="8">
        <v>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11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2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10">
        <f t="shared" si="0"/>
        <v>26</v>
      </c>
      <c r="AO16" s="25">
        <f>Q16/AN16</f>
        <v>0.4230769230769231</v>
      </c>
    </row>
    <row r="17" spans="1:41" ht="12.75">
      <c r="A17" s="28" t="s">
        <v>26</v>
      </c>
      <c r="B17" s="4">
        <v>1238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1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10">
        <f t="shared" si="0"/>
        <v>2</v>
      </c>
      <c r="AO17" s="25">
        <f>R17/AN17</f>
        <v>0.5</v>
      </c>
    </row>
    <row r="18" spans="1:41" ht="12.75">
      <c r="A18" s="28" t="s">
        <v>27</v>
      </c>
      <c r="B18" s="4">
        <v>1243</v>
      </c>
      <c r="C18" s="8">
        <v>0</v>
      </c>
      <c r="D18" s="8">
        <v>0</v>
      </c>
      <c r="E18" s="8">
        <v>0</v>
      </c>
      <c r="F18" s="8">
        <v>0</v>
      </c>
      <c r="G18" s="8">
        <v>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6</v>
      </c>
      <c r="O18" s="8">
        <v>0</v>
      </c>
      <c r="P18" s="8">
        <v>0</v>
      </c>
      <c r="Q18" s="8">
        <v>5</v>
      </c>
      <c r="R18" s="8">
        <v>0</v>
      </c>
      <c r="S18" s="13">
        <v>5</v>
      </c>
      <c r="T18" s="8">
        <v>2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10">
        <f t="shared" si="0"/>
        <v>23</v>
      </c>
      <c r="AO18" s="25">
        <f>S18/AN18</f>
        <v>0.21739130434782608</v>
      </c>
    </row>
    <row r="19" spans="1:41" ht="12.75">
      <c r="A19" s="28" t="s">
        <v>28</v>
      </c>
      <c r="B19" s="4">
        <v>1246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3</v>
      </c>
      <c r="P19" s="8">
        <v>0</v>
      </c>
      <c r="Q19" s="8">
        <v>0</v>
      </c>
      <c r="R19" s="8">
        <v>0</v>
      </c>
      <c r="S19" s="8">
        <v>1</v>
      </c>
      <c r="T19" s="13">
        <v>10</v>
      </c>
      <c r="U19" s="8">
        <v>1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10">
        <f t="shared" si="0"/>
        <v>15</v>
      </c>
      <c r="AO19" s="25">
        <f>T19/AN19</f>
        <v>0.6666666666666666</v>
      </c>
    </row>
    <row r="20" spans="1:41" ht="12.75">
      <c r="A20" s="28" t="s">
        <v>29</v>
      </c>
      <c r="B20" s="4">
        <v>1247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10">
        <f t="shared" si="0"/>
        <v>0</v>
      </c>
      <c r="AO20" s="25" t="e">
        <f>U20/AN20</f>
        <v>#DIV/0!</v>
      </c>
    </row>
    <row r="21" spans="1:41" ht="12.75">
      <c r="A21" s="28" t="s">
        <v>30</v>
      </c>
      <c r="B21" s="4">
        <v>1250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2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10">
        <f t="shared" si="0"/>
        <v>2</v>
      </c>
      <c r="AO21" s="25">
        <f>V21/AN21</f>
        <v>0</v>
      </c>
    </row>
    <row r="22" spans="1:41" ht="12.75">
      <c r="A22" s="28" t="s">
        <v>31</v>
      </c>
      <c r="B22" s="4">
        <v>1256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3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10">
        <f t="shared" si="0"/>
        <v>3</v>
      </c>
      <c r="AO22" s="25">
        <f>W22/AN22</f>
        <v>1</v>
      </c>
    </row>
    <row r="23" spans="1:41" ht="12.75">
      <c r="A23" s="28" t="s">
        <v>32</v>
      </c>
      <c r="B23" s="4">
        <v>2103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10">
        <f t="shared" si="0"/>
        <v>1</v>
      </c>
      <c r="AO23" s="25">
        <f>X23/AN23</f>
        <v>0</v>
      </c>
    </row>
    <row r="24" spans="1:41" ht="12.75">
      <c r="A24" s="28" t="s">
        <v>33</v>
      </c>
      <c r="B24" s="4">
        <v>2106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10">
        <f t="shared" si="0"/>
        <v>1</v>
      </c>
      <c r="AO24" s="25">
        <f>Y24/AN24</f>
        <v>0</v>
      </c>
    </row>
    <row r="25" spans="1:41" ht="12.75">
      <c r="A25" s="28" t="s">
        <v>34</v>
      </c>
      <c r="B25" s="4">
        <v>2107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10">
        <f t="shared" si="0"/>
        <v>2</v>
      </c>
      <c r="AO25" s="25">
        <f>Z25/AN25</f>
        <v>0</v>
      </c>
    </row>
    <row r="26" spans="1:41" ht="12.75">
      <c r="A26" s="28" t="s">
        <v>35</v>
      </c>
      <c r="B26" s="4">
        <v>2109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10">
        <f t="shared" si="0"/>
        <v>1</v>
      </c>
      <c r="AO26" s="25">
        <f>AA26/AN26</f>
        <v>0</v>
      </c>
    </row>
    <row r="27" spans="1:41" ht="12.75">
      <c r="A27" s="28" t="s">
        <v>36</v>
      </c>
      <c r="B27" s="4">
        <v>2203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10">
        <f t="shared" si="0"/>
        <v>0</v>
      </c>
      <c r="AO27" s="25" t="e">
        <f>AB27/AN27</f>
        <v>#DIV/0!</v>
      </c>
    </row>
    <row r="28" spans="1:41" ht="12.75">
      <c r="A28" s="28" t="s">
        <v>37</v>
      </c>
      <c r="B28" s="4">
        <v>2209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3</v>
      </c>
      <c r="R28" s="8">
        <v>0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10">
        <f t="shared" si="0"/>
        <v>5</v>
      </c>
      <c r="AO28" s="25">
        <f>AC28/AN28</f>
        <v>0</v>
      </c>
    </row>
    <row r="29" spans="1:41" ht="12.75">
      <c r="A29" s="28" t="s">
        <v>38</v>
      </c>
      <c r="B29" s="4">
        <v>2314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1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10">
        <f t="shared" si="0"/>
        <v>2</v>
      </c>
      <c r="AO29" s="25">
        <f>AD29/AN29</f>
        <v>0</v>
      </c>
    </row>
    <row r="30" spans="1:41" ht="12.75">
      <c r="A30" s="28" t="s">
        <v>39</v>
      </c>
      <c r="B30" s="4">
        <v>2402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10">
        <f t="shared" si="0"/>
        <v>1</v>
      </c>
      <c r="AO30" s="25">
        <f>AE30/AN30</f>
        <v>1</v>
      </c>
    </row>
    <row r="31" spans="1:41" ht="12.75">
      <c r="A31" s="28" t="s">
        <v>40</v>
      </c>
      <c r="B31" s="4">
        <v>2403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2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10">
        <f t="shared" si="0"/>
        <v>2</v>
      </c>
      <c r="AO31" s="25">
        <f>AF31/AN31</f>
        <v>1</v>
      </c>
    </row>
    <row r="32" spans="1:41" ht="12.75">
      <c r="A32" s="28" t="s">
        <v>41</v>
      </c>
      <c r="B32" s="4">
        <v>2406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1</v>
      </c>
      <c r="AF32" s="8">
        <v>1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10">
        <f t="shared" si="0"/>
        <v>2</v>
      </c>
      <c r="AO32" s="25">
        <f>AG32/AN32</f>
        <v>0</v>
      </c>
    </row>
    <row r="33" spans="1:41" ht="12.75">
      <c r="A33" s="28" t="s">
        <v>42</v>
      </c>
      <c r="B33" s="4">
        <v>2414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1</v>
      </c>
      <c r="AL33" s="8">
        <v>0</v>
      </c>
      <c r="AM33" s="8">
        <v>0</v>
      </c>
      <c r="AN33" s="10">
        <f t="shared" si="0"/>
        <v>1</v>
      </c>
      <c r="AO33" s="25">
        <f>AH33/AN33</f>
        <v>0</v>
      </c>
    </row>
    <row r="34" spans="1:41" ht="12.75">
      <c r="A34" s="28" t="s">
        <v>43</v>
      </c>
      <c r="B34" s="4">
        <v>2415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8">
        <v>0</v>
      </c>
      <c r="AM34" s="8">
        <v>0</v>
      </c>
      <c r="AN34" s="10">
        <f t="shared" si="0"/>
        <v>1</v>
      </c>
      <c r="AO34" s="25">
        <f>AI34/AN34</f>
        <v>0</v>
      </c>
    </row>
    <row r="35" spans="1:41" ht="12.75">
      <c r="A35" s="28" t="s">
        <v>44</v>
      </c>
      <c r="B35" s="4">
        <v>2421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8">
        <v>0</v>
      </c>
      <c r="AN35" s="10">
        <f t="shared" si="0"/>
        <v>1</v>
      </c>
      <c r="AO35" s="25">
        <f>AJ35/AN35</f>
        <v>0</v>
      </c>
    </row>
    <row r="36" spans="1:41" ht="12.75">
      <c r="A36" s="28" t="s">
        <v>45</v>
      </c>
      <c r="B36" s="4">
        <v>2501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8">
        <v>0</v>
      </c>
      <c r="AN36" s="10">
        <f t="shared" si="0"/>
        <v>0</v>
      </c>
      <c r="AO36" s="25" t="e">
        <f>AK36/AN36</f>
        <v>#DIV/0!</v>
      </c>
    </row>
    <row r="37" spans="1:41" ht="12.75">
      <c r="A37" s="28" t="s">
        <v>46</v>
      </c>
      <c r="B37" s="4">
        <v>2503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0</v>
      </c>
      <c r="AM37" s="8">
        <v>0</v>
      </c>
      <c r="AN37" s="10">
        <f t="shared" si="0"/>
        <v>2</v>
      </c>
      <c r="AO37" s="25">
        <f>AL37/AN37</f>
        <v>0</v>
      </c>
    </row>
    <row r="38" spans="1:41" ht="12.75">
      <c r="A38" s="28" t="s">
        <v>47</v>
      </c>
      <c r="B38" s="4">
        <v>3133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13">
        <v>0</v>
      </c>
      <c r="AN38" s="10">
        <f t="shared" si="0"/>
        <v>0</v>
      </c>
      <c r="AO38" s="25" t="e">
        <f>AM38/AN38</f>
        <v>#DIV/0!</v>
      </c>
    </row>
    <row r="39" spans="1:40" ht="39" customHeight="1" thickBot="1">
      <c r="A39" s="28"/>
      <c r="B39" s="3" t="s">
        <v>4</v>
      </c>
      <c r="C39" s="14">
        <f aca="true" t="shared" si="1" ref="C39:AM39">SUM(C2:C38)</f>
        <v>14</v>
      </c>
      <c r="D39" s="14">
        <f t="shared" si="1"/>
        <v>1</v>
      </c>
      <c r="E39" s="14">
        <f t="shared" si="1"/>
        <v>10</v>
      </c>
      <c r="F39" s="14">
        <f t="shared" si="1"/>
        <v>6</v>
      </c>
      <c r="G39" s="14">
        <f t="shared" si="1"/>
        <v>39</v>
      </c>
      <c r="H39" s="14">
        <f t="shared" si="1"/>
        <v>9</v>
      </c>
      <c r="I39" s="14">
        <f t="shared" si="1"/>
        <v>1</v>
      </c>
      <c r="J39" s="14">
        <f t="shared" si="1"/>
        <v>15</v>
      </c>
      <c r="K39" s="14">
        <f t="shared" si="1"/>
        <v>6</v>
      </c>
      <c r="L39" s="15">
        <f t="shared" si="1"/>
        <v>31</v>
      </c>
      <c r="M39" s="14">
        <f t="shared" si="1"/>
        <v>1</v>
      </c>
      <c r="N39" s="14">
        <f t="shared" si="1"/>
        <v>93</v>
      </c>
      <c r="O39" s="14">
        <f t="shared" si="1"/>
        <v>4</v>
      </c>
      <c r="P39" s="14">
        <f t="shared" si="1"/>
        <v>2</v>
      </c>
      <c r="Q39" s="14">
        <f t="shared" si="1"/>
        <v>25</v>
      </c>
      <c r="R39" s="14">
        <f t="shared" si="1"/>
        <v>2</v>
      </c>
      <c r="S39" s="14">
        <f t="shared" si="1"/>
        <v>27</v>
      </c>
      <c r="T39" s="14">
        <f t="shared" si="1"/>
        <v>13</v>
      </c>
      <c r="U39" s="14">
        <f t="shared" si="1"/>
        <v>2</v>
      </c>
      <c r="V39" s="14">
        <f t="shared" si="1"/>
        <v>0</v>
      </c>
      <c r="W39" s="14">
        <f t="shared" si="1"/>
        <v>5</v>
      </c>
      <c r="X39" s="14">
        <f t="shared" si="1"/>
        <v>0</v>
      </c>
      <c r="Y39" s="14">
        <f t="shared" si="1"/>
        <v>0</v>
      </c>
      <c r="Z39" s="14">
        <f t="shared" si="1"/>
        <v>0</v>
      </c>
      <c r="AA39" s="14">
        <f t="shared" si="1"/>
        <v>0</v>
      </c>
      <c r="AB39" s="14">
        <f t="shared" si="1"/>
        <v>4</v>
      </c>
      <c r="AC39" s="14">
        <f t="shared" si="1"/>
        <v>1</v>
      </c>
      <c r="AD39" s="14">
        <f t="shared" si="1"/>
        <v>3</v>
      </c>
      <c r="AE39" s="14">
        <f t="shared" si="1"/>
        <v>3</v>
      </c>
      <c r="AF39" s="14">
        <f t="shared" si="1"/>
        <v>7</v>
      </c>
      <c r="AG39" s="14">
        <f t="shared" si="1"/>
        <v>1</v>
      </c>
      <c r="AH39" s="14">
        <f t="shared" si="1"/>
        <v>0</v>
      </c>
      <c r="AI39" s="14">
        <f t="shared" si="1"/>
        <v>0</v>
      </c>
      <c r="AJ39" s="14">
        <f t="shared" si="1"/>
        <v>0</v>
      </c>
      <c r="AK39" s="14">
        <f t="shared" si="1"/>
        <v>1</v>
      </c>
      <c r="AL39" s="14">
        <f t="shared" si="1"/>
        <v>0</v>
      </c>
      <c r="AM39" s="14">
        <f t="shared" si="1"/>
        <v>1</v>
      </c>
      <c r="AN39" s="12"/>
    </row>
    <row r="40" spans="2:39" ht="39" customHeight="1" thickBot="1">
      <c r="B40" s="22" t="s">
        <v>6</v>
      </c>
      <c r="C40" s="23">
        <f>C2/C39</f>
        <v>0.7857142857142857</v>
      </c>
      <c r="D40" s="23">
        <f>D3/D39</f>
        <v>0</v>
      </c>
      <c r="E40" s="23">
        <f>E4/E39</f>
        <v>0.2</v>
      </c>
      <c r="F40" s="23">
        <f>F5/F39</f>
        <v>0</v>
      </c>
      <c r="G40" s="23">
        <f>G6/G39</f>
        <v>0.48717948717948717</v>
      </c>
      <c r="H40" s="23">
        <f>H7/H39</f>
        <v>0.7777777777777778</v>
      </c>
      <c r="I40" s="23">
        <f>I8/I39</f>
        <v>0</v>
      </c>
      <c r="J40" s="23">
        <f>J9/J39</f>
        <v>0.4666666666666667</v>
      </c>
      <c r="K40" s="23">
        <f>K10/K39</f>
        <v>0</v>
      </c>
      <c r="L40" s="23">
        <f>L11/L39</f>
        <v>0.45161290322580644</v>
      </c>
      <c r="M40" s="23">
        <f>M12/M39</f>
        <v>0</v>
      </c>
      <c r="N40" s="23">
        <f>N13/N39</f>
        <v>0.7204301075268817</v>
      </c>
      <c r="O40" s="23">
        <f>O14/O39</f>
        <v>0</v>
      </c>
      <c r="P40" s="23">
        <f>P15/P39</f>
        <v>0</v>
      </c>
      <c r="Q40" s="23">
        <f>Q16/Q39</f>
        <v>0.44</v>
      </c>
      <c r="R40" s="23">
        <f>R17/R39</f>
        <v>0.5</v>
      </c>
      <c r="S40" s="23">
        <f>S18/S39</f>
        <v>0.18518518518518517</v>
      </c>
      <c r="T40" s="23">
        <f>T19/T39</f>
        <v>0.7692307692307693</v>
      </c>
      <c r="U40" s="23">
        <f>U20/U39</f>
        <v>0</v>
      </c>
      <c r="V40" s="23" t="e">
        <f>V21/V39</f>
        <v>#DIV/0!</v>
      </c>
      <c r="W40" s="23">
        <f>W22/W39</f>
        <v>0.6</v>
      </c>
      <c r="X40" s="23" t="e">
        <f>X23/X39</f>
        <v>#DIV/0!</v>
      </c>
      <c r="Y40" s="23" t="e">
        <f>Y24/Y39</f>
        <v>#DIV/0!</v>
      </c>
      <c r="Z40" s="23" t="e">
        <f>Z25/Z39</f>
        <v>#DIV/0!</v>
      </c>
      <c r="AA40" s="23" t="e">
        <f>AA26/AA39</f>
        <v>#DIV/0!</v>
      </c>
      <c r="AB40" s="23">
        <f>AB27/AB39</f>
        <v>0</v>
      </c>
      <c r="AC40" s="23">
        <f>AC28/AC39</f>
        <v>0</v>
      </c>
      <c r="AD40" s="23">
        <f>AD29/AD39</f>
        <v>0</v>
      </c>
      <c r="AE40" s="23">
        <f>AE30/AE39</f>
        <v>0.3333333333333333</v>
      </c>
      <c r="AF40" s="23">
        <f>AF31/AF39</f>
        <v>0.2857142857142857</v>
      </c>
      <c r="AG40" s="23">
        <f>AG32/AG39</f>
        <v>0</v>
      </c>
      <c r="AH40" s="23" t="e">
        <f>AH33/AH39</f>
        <v>#DIV/0!</v>
      </c>
      <c r="AI40" s="23" t="e">
        <f>AI34/AI39</f>
        <v>#DIV/0!</v>
      </c>
      <c r="AJ40" s="23" t="e">
        <f>AJ35/AJ39</f>
        <v>#DIV/0!</v>
      </c>
      <c r="AK40" s="23">
        <f>AK36/AK39</f>
        <v>0</v>
      </c>
      <c r="AL40" s="23" t="e">
        <f>AL37/AL39</f>
        <v>#DIV/0!</v>
      </c>
      <c r="AM40" s="23">
        <f>AM38/AM39</f>
        <v>0</v>
      </c>
    </row>
    <row r="41" spans="2:39" ht="12.75">
      <c r="B41" s="5" t="s">
        <v>2</v>
      </c>
      <c r="C41" s="16">
        <f>C2</f>
        <v>11</v>
      </c>
      <c r="D41" s="16">
        <f>D3</f>
        <v>0</v>
      </c>
      <c r="E41" s="16">
        <f>E4</f>
        <v>2</v>
      </c>
      <c r="F41" s="16">
        <f>F5</f>
        <v>0</v>
      </c>
      <c r="G41" s="16">
        <f>G6</f>
        <v>19</v>
      </c>
      <c r="H41" s="16">
        <f>H7</f>
        <v>7</v>
      </c>
      <c r="I41" s="16">
        <f>I8</f>
        <v>0</v>
      </c>
      <c r="J41" s="16">
        <f>J9</f>
        <v>7</v>
      </c>
      <c r="K41" s="16">
        <f>K10</f>
        <v>0</v>
      </c>
      <c r="L41" s="17">
        <f>L11</f>
        <v>14</v>
      </c>
      <c r="M41" s="16">
        <f>M12</f>
        <v>0</v>
      </c>
      <c r="N41" s="16">
        <f>N13</f>
        <v>67</v>
      </c>
      <c r="O41" s="16">
        <f>O14</f>
        <v>0</v>
      </c>
      <c r="P41" s="16">
        <f>P15</f>
        <v>0</v>
      </c>
      <c r="Q41" s="16">
        <f>Q16</f>
        <v>11</v>
      </c>
      <c r="R41" s="16">
        <f>R17</f>
        <v>1</v>
      </c>
      <c r="S41" s="16">
        <f>S18</f>
        <v>5</v>
      </c>
      <c r="T41" s="16">
        <f>T19</f>
        <v>10</v>
      </c>
      <c r="U41" s="16">
        <f>U20</f>
        <v>0</v>
      </c>
      <c r="V41" s="16">
        <f>V21</f>
        <v>0</v>
      </c>
      <c r="W41" s="16">
        <f>W22</f>
        <v>3</v>
      </c>
      <c r="X41" s="16">
        <f>X23</f>
        <v>0</v>
      </c>
      <c r="Y41" s="16">
        <f>Y24</f>
        <v>0</v>
      </c>
      <c r="Z41" s="16">
        <f>Z25</f>
        <v>0</v>
      </c>
      <c r="AA41" s="16">
        <f>AA26</f>
        <v>0</v>
      </c>
      <c r="AB41" s="16">
        <f>AB27</f>
        <v>0</v>
      </c>
      <c r="AC41" s="16">
        <f>AC28</f>
        <v>0</v>
      </c>
      <c r="AD41" s="16">
        <f>AD29</f>
        <v>0</v>
      </c>
      <c r="AE41" s="16">
        <f>AE30</f>
        <v>1</v>
      </c>
      <c r="AF41" s="16">
        <f>AF31</f>
        <v>2</v>
      </c>
      <c r="AG41" s="16">
        <f>AG32</f>
        <v>0</v>
      </c>
      <c r="AH41" s="16">
        <f>AH33</f>
        <v>0</v>
      </c>
      <c r="AI41" s="16">
        <f>AI34</f>
        <v>0</v>
      </c>
      <c r="AJ41" s="16">
        <f>AJ35</f>
        <v>0</v>
      </c>
      <c r="AK41" s="16">
        <f>AK36</f>
        <v>0</v>
      </c>
      <c r="AL41" s="16">
        <f>AL37</f>
        <v>0</v>
      </c>
      <c r="AM41" s="16">
        <f>AM38</f>
        <v>0</v>
      </c>
    </row>
    <row r="42" spans="4:5" ht="13.5" thickBot="1">
      <c r="D42" s="18">
        <f>SUM(AN2:AN38)</f>
        <v>327</v>
      </c>
      <c r="E42" s="27" t="s">
        <v>0</v>
      </c>
    </row>
    <row r="43" spans="4:5" ht="13.5" thickBot="1">
      <c r="D43" s="20">
        <f>SUM(C41:AM41)</f>
        <v>160</v>
      </c>
      <c r="E43" s="27" t="s">
        <v>1</v>
      </c>
    </row>
    <row r="45" spans="4:5" ht="12.75">
      <c r="D45" s="21">
        <f>D43/D42</f>
        <v>0.4892966360856269</v>
      </c>
      <c r="E45" s="26" t="s">
        <v>7</v>
      </c>
    </row>
    <row r="47" ht="12.75">
      <c r="B4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48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211</v>
      </c>
      <c r="I1" s="8">
        <v>221</v>
      </c>
      <c r="J1" s="8">
        <v>222</v>
      </c>
      <c r="K1" s="8">
        <v>223</v>
      </c>
      <c r="L1" s="8">
        <v>240</v>
      </c>
      <c r="M1" s="8">
        <v>242</v>
      </c>
      <c r="N1" s="8">
        <v>243</v>
      </c>
      <c r="O1" s="8">
        <v>244</v>
      </c>
      <c r="P1" s="8">
        <v>260</v>
      </c>
      <c r="Q1" s="8">
        <v>333</v>
      </c>
      <c r="R1" s="2" t="s">
        <v>3</v>
      </c>
      <c r="S1" s="24" t="s">
        <v>8</v>
      </c>
      <c r="T1"/>
      <c r="U1"/>
    </row>
    <row r="2" spans="1:21" ht="12.75">
      <c r="A2" s="28" t="s">
        <v>49</v>
      </c>
      <c r="B2" s="4">
        <v>111</v>
      </c>
      <c r="C2" s="13">
        <v>75</v>
      </c>
      <c r="D2" s="8">
        <v>0</v>
      </c>
      <c r="E2" s="8">
        <v>34</v>
      </c>
      <c r="F2" s="8">
        <v>0</v>
      </c>
      <c r="G2" s="8">
        <v>7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8">
        <v>0</v>
      </c>
      <c r="R2" s="10">
        <f aca="true" t="shared" si="0" ref="R2:R16">SUM(C2:Q2)</f>
        <v>117</v>
      </c>
      <c r="S2" s="25">
        <f>C2/R2</f>
        <v>0.6410256410256411</v>
      </c>
      <c r="T2"/>
      <c r="U2"/>
    </row>
    <row r="3" spans="1:21" ht="12.75">
      <c r="A3" s="28" t="s">
        <v>50</v>
      </c>
      <c r="B3" s="4">
        <v>113</v>
      </c>
      <c r="C3" s="8">
        <v>5</v>
      </c>
      <c r="D3" s="13">
        <v>11</v>
      </c>
      <c r="E3" s="8">
        <v>3</v>
      </c>
      <c r="F3" s="8">
        <v>4</v>
      </c>
      <c r="G3" s="8">
        <v>1</v>
      </c>
      <c r="H3" s="8">
        <v>0</v>
      </c>
      <c r="I3" s="8">
        <v>0</v>
      </c>
      <c r="J3" s="8">
        <v>2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26</v>
      </c>
      <c r="S3" s="25">
        <f>D3/R3</f>
        <v>0.4230769230769231</v>
      </c>
      <c r="T3"/>
      <c r="U3"/>
    </row>
    <row r="4" spans="1:21" ht="12.75">
      <c r="A4" s="28" t="s">
        <v>51</v>
      </c>
      <c r="B4" s="4">
        <v>117</v>
      </c>
      <c r="C4" s="8">
        <v>21</v>
      </c>
      <c r="D4" s="8">
        <v>7</v>
      </c>
      <c r="E4" s="13">
        <v>90</v>
      </c>
      <c r="F4" s="8">
        <v>4</v>
      </c>
      <c r="G4" s="8">
        <v>3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3</v>
      </c>
      <c r="O4" s="8">
        <v>0</v>
      </c>
      <c r="P4" s="8">
        <v>0</v>
      </c>
      <c r="Q4" s="8">
        <v>1</v>
      </c>
      <c r="R4" s="10">
        <f t="shared" si="0"/>
        <v>129</v>
      </c>
      <c r="S4" s="25">
        <f>E4/R4</f>
        <v>0.6976744186046512</v>
      </c>
      <c r="T4"/>
      <c r="U4"/>
    </row>
    <row r="5" spans="1:21" ht="12.75">
      <c r="A5" s="28" t="s">
        <v>52</v>
      </c>
      <c r="B5" s="4">
        <v>119</v>
      </c>
      <c r="C5" s="8">
        <v>1</v>
      </c>
      <c r="D5" s="8">
        <v>1</v>
      </c>
      <c r="E5" s="8">
        <v>3</v>
      </c>
      <c r="F5" s="13">
        <v>7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14</v>
      </c>
      <c r="S5" s="25">
        <f>F5/R5</f>
        <v>0.5</v>
      </c>
      <c r="T5"/>
      <c r="U5"/>
    </row>
    <row r="6" spans="1:21" ht="12.75">
      <c r="A6" s="28" t="s">
        <v>53</v>
      </c>
      <c r="B6" s="4">
        <v>120</v>
      </c>
      <c r="C6" s="8">
        <v>3</v>
      </c>
      <c r="D6" s="8">
        <v>1</v>
      </c>
      <c r="E6" s="8">
        <v>4</v>
      </c>
      <c r="F6" s="8">
        <v>0</v>
      </c>
      <c r="G6" s="13">
        <v>11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19</v>
      </c>
      <c r="S6" s="25">
        <f>G6/R6</f>
        <v>0.5789473684210527</v>
      </c>
      <c r="T6"/>
      <c r="U6"/>
    </row>
    <row r="7" spans="1:21" ht="12.75">
      <c r="A7" s="28" t="s">
        <v>54</v>
      </c>
      <c r="B7" s="4">
        <v>211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1</v>
      </c>
      <c r="S7" s="25">
        <f>H7/R7</f>
        <v>0</v>
      </c>
      <c r="T7"/>
      <c r="U7"/>
    </row>
    <row r="8" spans="1:21" ht="12.75">
      <c r="A8" s="28" t="s">
        <v>55</v>
      </c>
      <c r="B8" s="4">
        <v>221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1</v>
      </c>
      <c r="S8" s="25">
        <f>I8/R8</f>
        <v>0</v>
      </c>
      <c r="T8"/>
      <c r="U8"/>
    </row>
    <row r="9" spans="1:19" s="1" customFormat="1" ht="12.75">
      <c r="A9" s="29" t="s">
        <v>56</v>
      </c>
      <c r="B9" s="4">
        <v>222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1">
        <f t="shared" si="0"/>
        <v>7</v>
      </c>
      <c r="S9" s="25">
        <f>J9/R9</f>
        <v>1</v>
      </c>
    </row>
    <row r="10" spans="1:21" ht="12.75">
      <c r="A10" s="28" t="s">
        <v>57</v>
      </c>
      <c r="B10" s="4">
        <v>223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</v>
      </c>
      <c r="S10" s="25">
        <f>K10/R10</f>
        <v>1</v>
      </c>
      <c r="T10"/>
      <c r="U10"/>
    </row>
    <row r="11" spans="1:21" ht="12.75">
      <c r="A11" s="28" t="s">
        <v>58</v>
      </c>
      <c r="B11" s="4">
        <v>240</v>
      </c>
      <c r="C11" s="8">
        <v>0</v>
      </c>
      <c r="D11" s="8">
        <v>5</v>
      </c>
      <c r="E11" s="8">
        <v>2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10">
        <f t="shared" si="0"/>
        <v>8</v>
      </c>
      <c r="S11" s="25">
        <f>L11/R11</f>
        <v>0</v>
      </c>
      <c r="T11"/>
      <c r="U11"/>
    </row>
    <row r="12" spans="1:21" ht="12.75">
      <c r="A12" s="28" t="s">
        <v>59</v>
      </c>
      <c r="B12" s="4">
        <v>242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1</v>
      </c>
      <c r="S12" s="25">
        <f>M12/R12</f>
        <v>0</v>
      </c>
      <c r="T12"/>
      <c r="U12"/>
    </row>
    <row r="13" spans="1:21" ht="12.75">
      <c r="A13" s="28" t="s">
        <v>60</v>
      </c>
      <c r="B13" s="4">
        <v>243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10">
        <f t="shared" si="0"/>
        <v>0</v>
      </c>
      <c r="S13" s="25" t="e">
        <f>N13/R13</f>
        <v>#DIV/0!</v>
      </c>
      <c r="T13"/>
      <c r="U13"/>
    </row>
    <row r="14" spans="1:21" ht="12.75">
      <c r="A14" s="28" t="s">
        <v>61</v>
      </c>
      <c r="B14" s="4">
        <v>244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2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10">
        <f t="shared" si="0"/>
        <v>4</v>
      </c>
      <c r="S14" s="25">
        <f>O14/R14</f>
        <v>0.25</v>
      </c>
      <c r="T14"/>
      <c r="U14"/>
    </row>
    <row r="15" spans="1:21" ht="12.75">
      <c r="A15" s="28" t="s">
        <v>62</v>
      </c>
      <c r="B15" s="4">
        <v>260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1</v>
      </c>
      <c r="S15" s="25">
        <f>P15/R15</f>
        <v>0</v>
      </c>
      <c r="T15"/>
      <c r="U15"/>
    </row>
    <row r="16" spans="1:21" ht="12.75">
      <c r="A16" s="28" t="s">
        <v>63</v>
      </c>
      <c r="B16" s="4">
        <v>333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0</v>
      </c>
      <c r="S16" s="25" t="e">
        <f>Q16/R16</f>
        <v>#DIV/0!</v>
      </c>
      <c r="T16"/>
      <c r="U16"/>
    </row>
    <row r="17" spans="1:21" ht="39" customHeight="1" thickBot="1">
      <c r="A17" s="28"/>
      <c r="B17" s="3" t="s">
        <v>4</v>
      </c>
      <c r="C17" s="14">
        <f aca="true" t="shared" si="1" ref="C17:Q17">SUM(C2:C16)</f>
        <v>105</v>
      </c>
      <c r="D17" s="14">
        <f t="shared" si="1"/>
        <v>27</v>
      </c>
      <c r="E17" s="14">
        <f t="shared" si="1"/>
        <v>137</v>
      </c>
      <c r="F17" s="14">
        <f t="shared" si="1"/>
        <v>15</v>
      </c>
      <c r="G17" s="14">
        <f t="shared" si="1"/>
        <v>22</v>
      </c>
      <c r="H17" s="14">
        <f t="shared" si="1"/>
        <v>0</v>
      </c>
      <c r="I17" s="14">
        <f t="shared" si="1"/>
        <v>0</v>
      </c>
      <c r="J17" s="15">
        <f t="shared" si="1"/>
        <v>14</v>
      </c>
      <c r="K17" s="14">
        <f t="shared" si="1"/>
        <v>1</v>
      </c>
      <c r="L17" s="14">
        <f t="shared" si="1"/>
        <v>1</v>
      </c>
      <c r="M17" s="14">
        <f t="shared" si="1"/>
        <v>0</v>
      </c>
      <c r="N17" s="14">
        <f t="shared" si="1"/>
        <v>4</v>
      </c>
      <c r="O17" s="14">
        <f t="shared" si="1"/>
        <v>2</v>
      </c>
      <c r="P17" s="14">
        <f t="shared" si="1"/>
        <v>0</v>
      </c>
      <c r="Q17" s="14">
        <f t="shared" si="1"/>
        <v>1</v>
      </c>
      <c r="R17" s="12"/>
      <c r="T17"/>
      <c r="U17"/>
    </row>
    <row r="18" spans="2:21" ht="39" customHeight="1" thickBot="1">
      <c r="B18" s="22" t="s">
        <v>6</v>
      </c>
      <c r="C18" s="23">
        <f>C2/C17</f>
        <v>0.7142857142857143</v>
      </c>
      <c r="D18" s="23">
        <f>D3/D17</f>
        <v>0.4074074074074074</v>
      </c>
      <c r="E18" s="23">
        <f>E4/E17</f>
        <v>0.656934306569343</v>
      </c>
      <c r="F18" s="23">
        <f>F5/F17</f>
        <v>0.4666666666666667</v>
      </c>
      <c r="G18" s="23">
        <f>G6/G17</f>
        <v>0.5</v>
      </c>
      <c r="H18" s="23" t="e">
        <f>H7/H17</f>
        <v>#DIV/0!</v>
      </c>
      <c r="I18" s="23" t="e">
        <f>I8/I17</f>
        <v>#DIV/0!</v>
      </c>
      <c r="J18" s="23">
        <f>J9/J17</f>
        <v>0.5</v>
      </c>
      <c r="K18" s="23">
        <f>K10/K17</f>
        <v>1</v>
      </c>
      <c r="L18" s="23">
        <f>L11/L17</f>
        <v>0</v>
      </c>
      <c r="M18" s="23" t="e">
        <f>M12/M17</f>
        <v>#DIV/0!</v>
      </c>
      <c r="N18" s="23">
        <f>N13/N17</f>
        <v>0</v>
      </c>
      <c r="O18" s="23">
        <f>O14/O17</f>
        <v>0.5</v>
      </c>
      <c r="P18" s="23" t="e">
        <f>P15/P17</f>
        <v>#DIV/0!</v>
      </c>
      <c r="Q18" s="23">
        <f>Q16/Q17</f>
        <v>0</v>
      </c>
      <c r="T18"/>
      <c r="U18"/>
    </row>
    <row r="19" spans="2:21" ht="12.75">
      <c r="B19" s="5" t="s">
        <v>2</v>
      </c>
      <c r="C19" s="16">
        <f>C2</f>
        <v>75</v>
      </c>
      <c r="D19" s="16">
        <f>D3</f>
        <v>11</v>
      </c>
      <c r="E19" s="16">
        <f>E4</f>
        <v>90</v>
      </c>
      <c r="F19" s="16">
        <f>F5</f>
        <v>7</v>
      </c>
      <c r="G19" s="16">
        <f>G6</f>
        <v>11</v>
      </c>
      <c r="H19" s="16">
        <f>H7</f>
        <v>0</v>
      </c>
      <c r="I19" s="16">
        <f>I8</f>
        <v>0</v>
      </c>
      <c r="J19" s="17">
        <f>J9</f>
        <v>7</v>
      </c>
      <c r="K19" s="16">
        <f>K10</f>
        <v>1</v>
      </c>
      <c r="L19" s="16">
        <f>L11</f>
        <v>0</v>
      </c>
      <c r="M19" s="16">
        <f>M12</f>
        <v>0</v>
      </c>
      <c r="N19" s="16">
        <f>N13</f>
        <v>0</v>
      </c>
      <c r="O19" s="16">
        <f>O14</f>
        <v>1</v>
      </c>
      <c r="P19" s="16">
        <f>P15</f>
        <v>0</v>
      </c>
      <c r="Q19" s="16">
        <f>Q16</f>
        <v>0</v>
      </c>
      <c r="T19"/>
      <c r="U19"/>
    </row>
    <row r="20" spans="4:5" ht="13.5" thickBot="1">
      <c r="D20" s="18">
        <f>SUM(R2:R16)</f>
        <v>329</v>
      </c>
      <c r="E20" s="27" t="s">
        <v>0</v>
      </c>
    </row>
    <row r="21" spans="4:5" ht="13.5" thickBot="1">
      <c r="D21" s="20">
        <f>SUM(C19:Q19)</f>
        <v>203</v>
      </c>
      <c r="E21" s="27" t="s">
        <v>1</v>
      </c>
    </row>
    <row r="23" spans="4:5" ht="12.75">
      <c r="D23" s="21">
        <f>D21/D20</f>
        <v>0.6170212765957447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149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8</v>
      </c>
    </row>
    <row r="2" spans="1:10" ht="12.75">
      <c r="A2" s="28" t="s">
        <v>150</v>
      </c>
      <c r="B2" s="4">
        <v>20</v>
      </c>
      <c r="C2" s="13">
        <v>298</v>
      </c>
      <c r="D2" s="8">
        <v>1</v>
      </c>
      <c r="E2" s="8">
        <v>0</v>
      </c>
      <c r="F2" s="8">
        <v>3</v>
      </c>
      <c r="G2" s="8">
        <v>3</v>
      </c>
      <c r="H2" s="8">
        <v>0</v>
      </c>
      <c r="I2" s="10">
        <f aca="true" t="shared" si="0" ref="I2:I7">SUM(C2:H2)</f>
        <v>305</v>
      </c>
      <c r="J2" s="25">
        <f>C2/I2</f>
        <v>0.9770491803278688</v>
      </c>
    </row>
    <row r="3" spans="1:10" ht="12.75">
      <c r="A3" s="28" t="s">
        <v>151</v>
      </c>
      <c r="B3" s="4">
        <v>30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10">
        <f t="shared" si="0"/>
        <v>0</v>
      </c>
      <c r="J3" s="25" t="e">
        <f>D3/I3</f>
        <v>#DIV/0!</v>
      </c>
    </row>
    <row r="4" spans="1:10" ht="12.75">
      <c r="A4" s="28" t="s">
        <v>152</v>
      </c>
      <c r="B4" s="4">
        <v>40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10">
        <f t="shared" si="0"/>
        <v>1</v>
      </c>
      <c r="J4" s="25">
        <f>E4/I4</f>
        <v>0</v>
      </c>
    </row>
    <row r="5" spans="1:10" ht="12.75">
      <c r="A5" s="28" t="s">
        <v>153</v>
      </c>
      <c r="B5" s="4">
        <v>50</v>
      </c>
      <c r="C5" s="8">
        <v>9</v>
      </c>
      <c r="D5" s="8">
        <v>0</v>
      </c>
      <c r="E5" s="8">
        <v>0</v>
      </c>
      <c r="F5" s="13">
        <v>4</v>
      </c>
      <c r="G5" s="8">
        <v>0</v>
      </c>
      <c r="H5" s="8">
        <v>0</v>
      </c>
      <c r="I5" s="10">
        <f t="shared" si="0"/>
        <v>13</v>
      </c>
      <c r="J5" s="25">
        <f>F5/I5</f>
        <v>0.3076923076923077</v>
      </c>
    </row>
    <row r="6" spans="1:10" ht="12.75">
      <c r="A6" s="28" t="s">
        <v>154</v>
      </c>
      <c r="B6" s="4">
        <v>60</v>
      </c>
      <c r="C6" s="8">
        <v>0</v>
      </c>
      <c r="D6" s="8">
        <v>0</v>
      </c>
      <c r="E6" s="8">
        <v>0</v>
      </c>
      <c r="F6" s="8">
        <v>3</v>
      </c>
      <c r="G6" s="13">
        <v>2</v>
      </c>
      <c r="H6" s="8">
        <v>0</v>
      </c>
      <c r="I6" s="10">
        <f t="shared" si="0"/>
        <v>5</v>
      </c>
      <c r="J6" s="25">
        <f>G6/I6</f>
        <v>0.4</v>
      </c>
    </row>
    <row r="7" spans="1:10" ht="12.75">
      <c r="A7" s="28" t="s">
        <v>155</v>
      </c>
      <c r="B7" s="4">
        <v>90</v>
      </c>
      <c r="C7" s="8">
        <v>3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10">
        <f t="shared" si="0"/>
        <v>3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310</v>
      </c>
      <c r="D8" s="14">
        <f t="shared" si="1"/>
        <v>1</v>
      </c>
      <c r="E8" s="14">
        <f t="shared" si="1"/>
        <v>0</v>
      </c>
      <c r="F8" s="14">
        <f t="shared" si="1"/>
        <v>11</v>
      </c>
      <c r="G8" s="14">
        <f t="shared" si="1"/>
        <v>5</v>
      </c>
      <c r="H8" s="14">
        <f t="shared" si="1"/>
        <v>0</v>
      </c>
      <c r="I8" s="12"/>
    </row>
    <row r="9" spans="2:8" ht="39" customHeight="1" thickBot="1">
      <c r="B9" s="22" t="s">
        <v>6</v>
      </c>
      <c r="C9" s="23">
        <f>C2/C8</f>
        <v>0.9612903225806452</v>
      </c>
      <c r="D9" s="23">
        <f>D3/D8</f>
        <v>0</v>
      </c>
      <c r="E9" s="23" t="e">
        <f>E4/E8</f>
        <v>#DIV/0!</v>
      </c>
      <c r="F9" s="23">
        <f>F5/F8</f>
        <v>0.36363636363636365</v>
      </c>
      <c r="G9" s="23">
        <f>G6/G8</f>
        <v>0.4</v>
      </c>
      <c r="H9" s="23" t="e">
        <f>H7/H8</f>
        <v>#DIV/0!</v>
      </c>
    </row>
    <row r="10" spans="2:8" ht="12.75">
      <c r="B10" s="5" t="s">
        <v>2</v>
      </c>
      <c r="C10" s="16">
        <f>C2</f>
        <v>298</v>
      </c>
      <c r="D10" s="16">
        <f>D3</f>
        <v>0</v>
      </c>
      <c r="E10" s="16">
        <f>E4</f>
        <v>0</v>
      </c>
      <c r="F10" s="16">
        <f>F5</f>
        <v>4</v>
      </c>
      <c r="G10" s="16">
        <f>G6</f>
        <v>2</v>
      </c>
      <c r="H10" s="16">
        <f>H7</f>
        <v>0</v>
      </c>
    </row>
    <row r="11" spans="4:5" ht="13.5" thickBot="1">
      <c r="D11" s="18">
        <f>SUM(I2:I7)</f>
        <v>327</v>
      </c>
      <c r="E11" s="27" t="s">
        <v>0</v>
      </c>
    </row>
    <row r="12" spans="4:5" ht="13.5" thickBot="1">
      <c r="D12" s="20">
        <f>SUM(C10:H10)</f>
        <v>304</v>
      </c>
      <c r="E12" s="27" t="s">
        <v>1</v>
      </c>
    </row>
    <row r="14" spans="4:5" ht="12.75">
      <c r="D14" s="21">
        <f>D12/D11</f>
        <v>0.9296636085626911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7" width="8.7109375" style="9" customWidth="1"/>
  </cols>
  <sheetData>
    <row r="1" spans="1:37" ht="99" customHeight="1">
      <c r="A1" s="28" t="s">
        <v>131</v>
      </c>
      <c r="B1" s="4" t="s">
        <v>9</v>
      </c>
      <c r="C1" s="8">
        <v>1011</v>
      </c>
      <c r="D1" s="8">
        <v>1017</v>
      </c>
      <c r="E1" s="8">
        <v>1018</v>
      </c>
      <c r="F1" s="8">
        <v>1027</v>
      </c>
      <c r="G1" s="8">
        <v>1028</v>
      </c>
      <c r="H1" s="8">
        <v>1029</v>
      </c>
      <c r="I1" s="8">
        <v>1030</v>
      </c>
      <c r="J1" s="8">
        <v>1032</v>
      </c>
      <c r="K1" s="8">
        <v>1033</v>
      </c>
      <c r="L1" s="8">
        <v>1037</v>
      </c>
      <c r="M1" s="8">
        <v>1039</v>
      </c>
      <c r="N1" s="8">
        <v>1041</v>
      </c>
      <c r="O1" s="8">
        <v>1042</v>
      </c>
      <c r="P1" s="8">
        <v>1043</v>
      </c>
      <c r="Q1" s="8">
        <v>1044</v>
      </c>
      <c r="R1" s="8">
        <v>1045</v>
      </c>
      <c r="S1" s="8">
        <v>1053</v>
      </c>
      <c r="T1" s="8">
        <v>1063</v>
      </c>
      <c r="U1" s="8">
        <v>1065</v>
      </c>
      <c r="V1" s="8">
        <v>1080</v>
      </c>
      <c r="W1" s="8">
        <v>1081</v>
      </c>
      <c r="X1" s="8">
        <v>1098</v>
      </c>
      <c r="Y1" s="8">
        <v>1103</v>
      </c>
      <c r="Z1" s="8">
        <v>1124</v>
      </c>
      <c r="AA1" s="8">
        <v>1126</v>
      </c>
      <c r="AB1" s="8">
        <v>1152</v>
      </c>
      <c r="AC1" s="8">
        <v>1154</v>
      </c>
      <c r="AD1" s="8">
        <v>1157</v>
      </c>
      <c r="AE1" s="8">
        <v>1158</v>
      </c>
      <c r="AF1" s="8">
        <v>1165</v>
      </c>
      <c r="AG1" s="8">
        <v>1167</v>
      </c>
      <c r="AH1" s="8">
        <v>1173</v>
      </c>
      <c r="AI1" s="8">
        <v>1174</v>
      </c>
      <c r="AJ1" s="2" t="s">
        <v>3</v>
      </c>
      <c r="AK1" s="24" t="s">
        <v>8</v>
      </c>
    </row>
    <row r="2" spans="1:37" ht="12.75">
      <c r="A2" s="28" t="s">
        <v>66</v>
      </c>
      <c r="B2" s="4">
        <v>1011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10">
        <f aca="true" t="shared" si="0" ref="AJ2:AJ34">SUM(C2:AI2)</f>
        <v>0</v>
      </c>
      <c r="AK2" s="25" t="e">
        <f>C2/AJ2</f>
        <v>#DIV/0!</v>
      </c>
    </row>
    <row r="3" spans="1:37" ht="12.75">
      <c r="A3" s="28" t="s">
        <v>67</v>
      </c>
      <c r="B3" s="4">
        <v>1017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1</v>
      </c>
      <c r="W3" s="8">
        <v>0</v>
      </c>
      <c r="X3" s="8">
        <v>0</v>
      </c>
      <c r="Y3" s="8">
        <v>0</v>
      </c>
      <c r="Z3" s="8">
        <v>0</v>
      </c>
      <c r="AA3" s="8">
        <v>1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10">
        <f t="shared" si="0"/>
        <v>2</v>
      </c>
      <c r="AK3" s="25">
        <f>D3/AJ3</f>
        <v>0</v>
      </c>
    </row>
    <row r="4" spans="1:37" ht="12.75">
      <c r="A4" s="28" t="s">
        <v>68</v>
      </c>
      <c r="B4" s="4">
        <v>1018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2</v>
      </c>
      <c r="AE4" s="8">
        <v>0</v>
      </c>
      <c r="AF4" s="8">
        <v>0</v>
      </c>
      <c r="AG4" s="8">
        <v>0</v>
      </c>
      <c r="AH4" s="8">
        <v>0</v>
      </c>
      <c r="AI4" s="8">
        <v>6</v>
      </c>
      <c r="AJ4" s="10">
        <f t="shared" si="0"/>
        <v>17</v>
      </c>
      <c r="AK4" s="25">
        <f>E4/AJ4</f>
        <v>0.35294117647058826</v>
      </c>
    </row>
    <row r="5" spans="1:37" ht="12.75">
      <c r="A5" s="28" t="s">
        <v>132</v>
      </c>
      <c r="B5" s="4">
        <v>1027</v>
      </c>
      <c r="C5" s="8">
        <v>0</v>
      </c>
      <c r="D5" s="8">
        <v>0</v>
      </c>
      <c r="E5" s="8">
        <v>0</v>
      </c>
      <c r="F5" s="13">
        <v>22</v>
      </c>
      <c r="G5" s="8">
        <v>2</v>
      </c>
      <c r="H5" s="8">
        <v>2</v>
      </c>
      <c r="I5" s="8">
        <v>0</v>
      </c>
      <c r="J5" s="8">
        <v>0</v>
      </c>
      <c r="K5" s="8">
        <v>0</v>
      </c>
      <c r="L5" s="8">
        <v>7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4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2</v>
      </c>
      <c r="AI5" s="8">
        <v>0</v>
      </c>
      <c r="AJ5" s="10">
        <f t="shared" si="0"/>
        <v>42</v>
      </c>
      <c r="AK5" s="25">
        <f>F5/AJ5</f>
        <v>0.5238095238095238</v>
      </c>
    </row>
    <row r="6" spans="1:37" ht="12.75">
      <c r="A6" s="28" t="s">
        <v>70</v>
      </c>
      <c r="B6" s="4">
        <v>1028</v>
      </c>
      <c r="C6" s="8">
        <v>1</v>
      </c>
      <c r="D6" s="8">
        <v>0</v>
      </c>
      <c r="E6" s="8">
        <v>0</v>
      </c>
      <c r="F6" s="8">
        <v>2</v>
      </c>
      <c r="G6" s="13">
        <v>22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10">
        <f t="shared" si="0"/>
        <v>26</v>
      </c>
      <c r="AK6" s="25">
        <f>G6/AJ6</f>
        <v>0.8461538461538461</v>
      </c>
    </row>
    <row r="7" spans="1:37" ht="12.75">
      <c r="A7" s="28" t="s">
        <v>71</v>
      </c>
      <c r="B7" s="4">
        <v>1029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0">
        <f t="shared" si="0"/>
        <v>1</v>
      </c>
      <c r="AK7" s="25">
        <f>H7/AJ7</f>
        <v>0</v>
      </c>
    </row>
    <row r="8" spans="1:37" ht="12.75">
      <c r="A8" s="28" t="s">
        <v>133</v>
      </c>
      <c r="B8" s="4">
        <v>1030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0">
        <f t="shared" si="0"/>
        <v>5</v>
      </c>
      <c r="AK8" s="25">
        <f>I8/AJ8</f>
        <v>0</v>
      </c>
    </row>
    <row r="9" spans="1:37" ht="12.75">
      <c r="A9" s="28" t="s">
        <v>74</v>
      </c>
      <c r="B9" s="4">
        <v>1032</v>
      </c>
      <c r="C9" s="8">
        <v>0</v>
      </c>
      <c r="D9" s="8">
        <v>0</v>
      </c>
      <c r="E9" s="8">
        <v>0</v>
      </c>
      <c r="F9" s="8">
        <v>0</v>
      </c>
      <c r="G9" s="8">
        <v>3</v>
      </c>
      <c r="H9" s="8">
        <v>0</v>
      </c>
      <c r="I9" s="8">
        <v>0</v>
      </c>
      <c r="J9" s="13">
        <v>7</v>
      </c>
      <c r="K9" s="8">
        <v>1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10">
        <f t="shared" si="0"/>
        <v>13</v>
      </c>
      <c r="AK9" s="25">
        <f>J9/AJ9</f>
        <v>0.5384615384615384</v>
      </c>
    </row>
    <row r="10" spans="1:37" ht="12.75">
      <c r="A10" s="28" t="s">
        <v>75</v>
      </c>
      <c r="B10" s="4">
        <v>1033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10">
        <f t="shared" si="0"/>
        <v>3</v>
      </c>
      <c r="AK10" s="25">
        <f>K10/AJ10</f>
        <v>1</v>
      </c>
    </row>
    <row r="11" spans="1:37" s="1" customFormat="1" ht="12.75">
      <c r="A11" s="29" t="s">
        <v>77</v>
      </c>
      <c r="B11" s="4">
        <v>1037</v>
      </c>
      <c r="C11" s="8">
        <v>0</v>
      </c>
      <c r="D11" s="8">
        <v>0</v>
      </c>
      <c r="E11" s="8">
        <v>0</v>
      </c>
      <c r="F11" s="8">
        <v>6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21</v>
      </c>
      <c r="M11" s="8">
        <v>7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8">
        <v>0</v>
      </c>
      <c r="AI11" s="8">
        <v>4</v>
      </c>
      <c r="AJ11" s="11">
        <f t="shared" si="0"/>
        <v>41</v>
      </c>
      <c r="AK11" s="25">
        <f>L11/AJ11</f>
        <v>0.5121951219512195</v>
      </c>
    </row>
    <row r="12" spans="1:37" ht="12.75">
      <c r="A12" s="28" t="s">
        <v>78</v>
      </c>
      <c r="B12" s="4">
        <v>1039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4</v>
      </c>
      <c r="M12" s="13">
        <v>29</v>
      </c>
      <c r="N12" s="8">
        <v>0</v>
      </c>
      <c r="O12" s="8">
        <v>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4</v>
      </c>
      <c r="AE12" s="8">
        <v>0</v>
      </c>
      <c r="AF12" s="8">
        <v>0</v>
      </c>
      <c r="AG12" s="8">
        <v>0</v>
      </c>
      <c r="AH12" s="8">
        <v>0</v>
      </c>
      <c r="AI12" s="8">
        <v>4</v>
      </c>
      <c r="AJ12" s="10">
        <f t="shared" si="0"/>
        <v>44</v>
      </c>
      <c r="AK12" s="25">
        <f>M12/AJ12</f>
        <v>0.6590909090909091</v>
      </c>
    </row>
    <row r="13" spans="1:37" ht="12.75">
      <c r="A13" s="28" t="s">
        <v>134</v>
      </c>
      <c r="B13" s="4">
        <v>1041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17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10">
        <f t="shared" si="0"/>
        <v>18</v>
      </c>
      <c r="AK13" s="25">
        <f>N13/AJ13</f>
        <v>0.9444444444444444</v>
      </c>
    </row>
    <row r="14" spans="1:37" ht="12.75">
      <c r="A14" s="28" t="s">
        <v>80</v>
      </c>
      <c r="B14" s="4">
        <v>1042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6</v>
      </c>
      <c r="AJ14" s="10">
        <f t="shared" si="0"/>
        <v>8</v>
      </c>
      <c r="AK14" s="25">
        <f>O14/AJ14</f>
        <v>0</v>
      </c>
    </row>
    <row r="15" spans="1:37" ht="12.75">
      <c r="A15" s="28" t="s">
        <v>81</v>
      </c>
      <c r="B15" s="4">
        <v>1043</v>
      </c>
      <c r="C15" s="8">
        <v>0</v>
      </c>
      <c r="D15" s="8">
        <v>0</v>
      </c>
      <c r="E15" s="8">
        <v>0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10">
        <f t="shared" si="0"/>
        <v>3</v>
      </c>
      <c r="AK15" s="25">
        <f>P15/AJ15</f>
        <v>0</v>
      </c>
    </row>
    <row r="16" spans="1:37" ht="12.75">
      <c r="A16" s="28" t="s">
        <v>82</v>
      </c>
      <c r="B16" s="4">
        <v>1044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3</v>
      </c>
      <c r="O16" s="8">
        <v>0</v>
      </c>
      <c r="P16" s="8">
        <v>0</v>
      </c>
      <c r="Q16" s="13">
        <v>0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1</v>
      </c>
      <c r="AJ16" s="10">
        <f t="shared" si="0"/>
        <v>6</v>
      </c>
      <c r="AK16" s="25">
        <f>Q16/AJ16</f>
        <v>0</v>
      </c>
    </row>
    <row r="17" spans="1:37" ht="12.75">
      <c r="A17" s="28" t="s">
        <v>83</v>
      </c>
      <c r="B17" s="4">
        <v>1045</v>
      </c>
      <c r="C17" s="8">
        <v>0</v>
      </c>
      <c r="D17" s="8">
        <v>0</v>
      </c>
      <c r="E17" s="8">
        <v>0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13">
        <v>4</v>
      </c>
      <c r="S17" s="8">
        <v>11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0</v>
      </c>
      <c r="AF17" s="8">
        <v>0</v>
      </c>
      <c r="AG17" s="8">
        <v>0</v>
      </c>
      <c r="AH17" s="8">
        <v>1</v>
      </c>
      <c r="AI17" s="8">
        <v>0</v>
      </c>
      <c r="AJ17" s="10">
        <f t="shared" si="0"/>
        <v>20</v>
      </c>
      <c r="AK17" s="25">
        <f>R17/AJ17</f>
        <v>0.2</v>
      </c>
    </row>
    <row r="18" spans="1:37" ht="12.75">
      <c r="A18" s="28" t="s">
        <v>135</v>
      </c>
      <c r="B18" s="4">
        <v>1053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1</v>
      </c>
      <c r="AH18" s="8">
        <v>0</v>
      </c>
      <c r="AI18" s="8">
        <v>0</v>
      </c>
      <c r="AJ18" s="10">
        <f t="shared" si="0"/>
        <v>2</v>
      </c>
      <c r="AK18" s="25">
        <f>S18/AJ18</f>
        <v>0.5</v>
      </c>
    </row>
    <row r="19" spans="1:37" ht="12.75">
      <c r="A19" s="28" t="s">
        <v>136</v>
      </c>
      <c r="B19" s="4">
        <v>1063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10">
        <f t="shared" si="0"/>
        <v>1</v>
      </c>
      <c r="AK19" s="25">
        <f>T19/AJ19</f>
        <v>0</v>
      </c>
    </row>
    <row r="20" spans="1:37" ht="12.75">
      <c r="A20" s="28" t="s">
        <v>137</v>
      </c>
      <c r="B20" s="4">
        <v>1065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10">
        <f t="shared" si="0"/>
        <v>1</v>
      </c>
      <c r="AK20" s="25">
        <f>U20/AJ20</f>
        <v>0</v>
      </c>
    </row>
    <row r="21" spans="1:37" ht="12.75">
      <c r="A21" s="28" t="s">
        <v>138</v>
      </c>
      <c r="B21" s="4">
        <v>1080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3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10">
        <f t="shared" si="0"/>
        <v>3</v>
      </c>
      <c r="AK21" s="25">
        <f>V21/AJ21</f>
        <v>1</v>
      </c>
    </row>
    <row r="22" spans="1:37" ht="12.75">
      <c r="A22" s="28" t="s">
        <v>139</v>
      </c>
      <c r="B22" s="4">
        <v>1081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10">
        <f t="shared" si="0"/>
        <v>1</v>
      </c>
      <c r="AK22" s="25">
        <f>W22/AJ22</f>
        <v>1</v>
      </c>
    </row>
    <row r="23" spans="1:37" ht="12.75">
      <c r="A23" s="28" t="s">
        <v>140</v>
      </c>
      <c r="B23" s="4">
        <v>1098</v>
      </c>
      <c r="C23" s="8">
        <v>0</v>
      </c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2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10">
        <f t="shared" si="0"/>
        <v>4</v>
      </c>
      <c r="AK23" s="25">
        <f>X23/AJ23</f>
        <v>0</v>
      </c>
    </row>
    <row r="24" spans="1:37" ht="12.75">
      <c r="A24" s="28" t="s">
        <v>92</v>
      </c>
      <c r="B24" s="4">
        <v>1103</v>
      </c>
      <c r="C24" s="8">
        <v>0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10">
        <f t="shared" si="0"/>
        <v>2</v>
      </c>
      <c r="AK24" s="25">
        <f>Y24/AJ24</f>
        <v>0</v>
      </c>
    </row>
    <row r="25" spans="1:37" ht="12.75">
      <c r="A25" s="28" t="s">
        <v>141</v>
      </c>
      <c r="B25" s="4">
        <v>1124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10">
        <f t="shared" si="0"/>
        <v>1</v>
      </c>
      <c r="AK25" s="25">
        <f>Z25/AJ25</f>
        <v>0</v>
      </c>
    </row>
    <row r="26" spans="1:37" ht="12.75">
      <c r="A26" s="28" t="s">
        <v>97</v>
      </c>
      <c r="B26" s="4">
        <v>1126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10">
        <f t="shared" si="0"/>
        <v>0</v>
      </c>
      <c r="AK26" s="25" t="e">
        <f>AA26/AJ26</f>
        <v>#DIV/0!</v>
      </c>
    </row>
    <row r="27" spans="1:37" ht="12.75">
      <c r="A27" s="28" t="s">
        <v>142</v>
      </c>
      <c r="B27" s="4">
        <v>1152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1</v>
      </c>
      <c r="AJ27" s="10">
        <f t="shared" si="0"/>
        <v>2</v>
      </c>
      <c r="AK27" s="25">
        <f>AB27/AJ27</f>
        <v>0</v>
      </c>
    </row>
    <row r="28" spans="1:37" ht="12.75">
      <c r="A28" s="28" t="s">
        <v>143</v>
      </c>
      <c r="B28" s="4">
        <v>1154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10">
        <f t="shared" si="0"/>
        <v>0</v>
      </c>
      <c r="AK28" s="25" t="e">
        <f>AC28/AJ28</f>
        <v>#DIV/0!</v>
      </c>
    </row>
    <row r="29" spans="1:37" ht="12.75">
      <c r="A29" s="28" t="s">
        <v>144</v>
      </c>
      <c r="B29" s="4">
        <v>1157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10">
        <f t="shared" si="0"/>
        <v>0</v>
      </c>
      <c r="AK29" s="25" t="e">
        <f>AD29/AJ29</f>
        <v>#DIV/0!</v>
      </c>
    </row>
    <row r="30" spans="1:37" ht="12.75">
      <c r="A30" s="28" t="s">
        <v>145</v>
      </c>
      <c r="B30" s="4">
        <v>1158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10">
        <f t="shared" si="0"/>
        <v>0</v>
      </c>
      <c r="AK30" s="25" t="e">
        <f>AE30/AJ30</f>
        <v>#DIV/0!</v>
      </c>
    </row>
    <row r="31" spans="1:37" ht="12.75">
      <c r="A31" s="28" t="s">
        <v>146</v>
      </c>
      <c r="B31" s="4">
        <v>1165</v>
      </c>
      <c r="C31" s="8">
        <v>0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10">
        <f t="shared" si="0"/>
        <v>1</v>
      </c>
      <c r="AK31" s="25">
        <f>AF31/AJ31</f>
        <v>0</v>
      </c>
    </row>
    <row r="32" spans="1:37" ht="12.75">
      <c r="A32" s="28" t="s">
        <v>147</v>
      </c>
      <c r="B32" s="4">
        <v>1167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2</v>
      </c>
      <c r="AH32" s="8">
        <v>0</v>
      </c>
      <c r="AI32" s="8">
        <v>0</v>
      </c>
      <c r="AJ32" s="10">
        <f t="shared" si="0"/>
        <v>3</v>
      </c>
      <c r="AK32" s="25">
        <f>AG32/AJ32</f>
        <v>0.6666666666666666</v>
      </c>
    </row>
    <row r="33" spans="1:37" ht="12.75">
      <c r="A33" s="28" t="s">
        <v>148</v>
      </c>
      <c r="B33" s="4">
        <v>1173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2</v>
      </c>
      <c r="AH33" s="13">
        <v>3</v>
      </c>
      <c r="AI33" s="8">
        <v>0</v>
      </c>
      <c r="AJ33" s="10">
        <f t="shared" si="0"/>
        <v>5</v>
      </c>
      <c r="AK33" s="25">
        <f>AH33/AJ33</f>
        <v>0.6</v>
      </c>
    </row>
    <row r="34" spans="1:37" ht="12.75">
      <c r="A34" s="28" t="s">
        <v>108</v>
      </c>
      <c r="B34" s="4">
        <v>1174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1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5</v>
      </c>
      <c r="AJ34" s="10">
        <f t="shared" si="0"/>
        <v>8</v>
      </c>
      <c r="AK34" s="25">
        <f>AI34/AJ34</f>
        <v>0.625</v>
      </c>
    </row>
    <row r="35" spans="1:36" ht="39" customHeight="1" thickBot="1">
      <c r="A35" s="28"/>
      <c r="B35" s="3" t="s">
        <v>4</v>
      </c>
      <c r="C35" s="14">
        <f aca="true" t="shared" si="1" ref="C35:AI35">SUM(C2:C34)</f>
        <v>1</v>
      </c>
      <c r="D35" s="14">
        <f t="shared" si="1"/>
        <v>2</v>
      </c>
      <c r="E35" s="14">
        <f t="shared" si="1"/>
        <v>7</v>
      </c>
      <c r="F35" s="14">
        <f t="shared" si="1"/>
        <v>37</v>
      </c>
      <c r="G35" s="14">
        <f t="shared" si="1"/>
        <v>30</v>
      </c>
      <c r="H35" s="14">
        <f t="shared" si="1"/>
        <v>2</v>
      </c>
      <c r="I35" s="14">
        <f t="shared" si="1"/>
        <v>0</v>
      </c>
      <c r="J35" s="14">
        <f t="shared" si="1"/>
        <v>8</v>
      </c>
      <c r="K35" s="14">
        <f t="shared" si="1"/>
        <v>4</v>
      </c>
      <c r="L35" s="15">
        <f t="shared" si="1"/>
        <v>40</v>
      </c>
      <c r="M35" s="14">
        <f t="shared" si="1"/>
        <v>39</v>
      </c>
      <c r="N35" s="14">
        <f t="shared" si="1"/>
        <v>23</v>
      </c>
      <c r="O35" s="14">
        <f t="shared" si="1"/>
        <v>4</v>
      </c>
      <c r="P35" s="14">
        <f t="shared" si="1"/>
        <v>0</v>
      </c>
      <c r="Q35" s="14">
        <f t="shared" si="1"/>
        <v>0</v>
      </c>
      <c r="R35" s="14">
        <f t="shared" si="1"/>
        <v>5</v>
      </c>
      <c r="S35" s="14">
        <f t="shared" si="1"/>
        <v>20</v>
      </c>
      <c r="T35" s="14">
        <f t="shared" si="1"/>
        <v>0</v>
      </c>
      <c r="U35" s="14">
        <f t="shared" si="1"/>
        <v>0</v>
      </c>
      <c r="V35" s="14">
        <f t="shared" si="1"/>
        <v>5</v>
      </c>
      <c r="W35" s="14">
        <f t="shared" si="1"/>
        <v>1</v>
      </c>
      <c r="X35" s="14">
        <f t="shared" si="1"/>
        <v>0</v>
      </c>
      <c r="Y35" s="14">
        <f t="shared" si="1"/>
        <v>0</v>
      </c>
      <c r="Z35" s="14">
        <f t="shared" si="1"/>
        <v>0</v>
      </c>
      <c r="AA35" s="14">
        <f t="shared" si="1"/>
        <v>2</v>
      </c>
      <c r="AB35" s="14">
        <f t="shared" si="1"/>
        <v>6</v>
      </c>
      <c r="AC35" s="14">
        <f t="shared" si="1"/>
        <v>1</v>
      </c>
      <c r="AD35" s="14">
        <f t="shared" si="1"/>
        <v>7</v>
      </c>
      <c r="AE35" s="14">
        <f t="shared" si="1"/>
        <v>1</v>
      </c>
      <c r="AF35" s="14">
        <f t="shared" si="1"/>
        <v>0</v>
      </c>
      <c r="AG35" s="14">
        <f t="shared" si="1"/>
        <v>5</v>
      </c>
      <c r="AH35" s="14">
        <f t="shared" si="1"/>
        <v>6</v>
      </c>
      <c r="AI35" s="14">
        <f t="shared" si="1"/>
        <v>27</v>
      </c>
      <c r="AJ35" s="12"/>
    </row>
    <row r="36" spans="2:35" ht="39" customHeight="1" thickBot="1">
      <c r="B36" s="22" t="s">
        <v>6</v>
      </c>
      <c r="C36" s="23">
        <f>C2/C35</f>
        <v>0</v>
      </c>
      <c r="D36" s="23">
        <f>D3/D35</f>
        <v>0</v>
      </c>
      <c r="E36" s="23">
        <f>E4/E35</f>
        <v>0.8571428571428571</v>
      </c>
      <c r="F36" s="23">
        <f>F5/F35</f>
        <v>0.5945945945945946</v>
      </c>
      <c r="G36" s="23">
        <f>G6/G35</f>
        <v>0.7333333333333333</v>
      </c>
      <c r="H36" s="23">
        <f>H7/H35</f>
        <v>0</v>
      </c>
      <c r="I36" s="23" t="e">
        <f>I8/I35</f>
        <v>#DIV/0!</v>
      </c>
      <c r="J36" s="23">
        <f>J9/J35</f>
        <v>0.875</v>
      </c>
      <c r="K36" s="23">
        <f>K10/K35</f>
        <v>0.75</v>
      </c>
      <c r="L36" s="23">
        <f>L11/L35</f>
        <v>0.525</v>
      </c>
      <c r="M36" s="23">
        <f>M12/M35</f>
        <v>0.7435897435897436</v>
      </c>
      <c r="N36" s="23">
        <f>N13/N35</f>
        <v>0.7391304347826086</v>
      </c>
      <c r="O36" s="23">
        <f>O14/O35</f>
        <v>0</v>
      </c>
      <c r="P36" s="23" t="e">
        <f>P15/P35</f>
        <v>#DIV/0!</v>
      </c>
      <c r="Q36" s="23" t="e">
        <f>Q16/Q35</f>
        <v>#DIV/0!</v>
      </c>
      <c r="R36" s="23">
        <f>R17/R35</f>
        <v>0.8</v>
      </c>
      <c r="S36" s="23">
        <f>S18/S35</f>
        <v>0.05</v>
      </c>
      <c r="T36" s="23" t="e">
        <f>T19/T35</f>
        <v>#DIV/0!</v>
      </c>
      <c r="U36" s="23" t="e">
        <f>U20/U35</f>
        <v>#DIV/0!</v>
      </c>
      <c r="V36" s="23">
        <f>V21/V35</f>
        <v>0.6</v>
      </c>
      <c r="W36" s="23">
        <f>W22/W35</f>
        <v>1</v>
      </c>
      <c r="X36" s="23" t="e">
        <f>X23/X35</f>
        <v>#DIV/0!</v>
      </c>
      <c r="Y36" s="23" t="e">
        <f>Y24/Y35</f>
        <v>#DIV/0!</v>
      </c>
      <c r="Z36" s="23" t="e">
        <f>Z25/Z35</f>
        <v>#DIV/0!</v>
      </c>
      <c r="AA36" s="23">
        <f>AA26/AA35</f>
        <v>0</v>
      </c>
      <c r="AB36" s="23">
        <f>AB27/AB35</f>
        <v>0</v>
      </c>
      <c r="AC36" s="23">
        <f>AC28/AC35</f>
        <v>0</v>
      </c>
      <c r="AD36" s="23">
        <f>AD29/AD35</f>
        <v>0</v>
      </c>
      <c r="AE36" s="23">
        <f>AE30/AE35</f>
        <v>0</v>
      </c>
      <c r="AF36" s="23" t="e">
        <f>AF31/AF35</f>
        <v>#DIV/0!</v>
      </c>
      <c r="AG36" s="23">
        <f>AG32/AG35</f>
        <v>0.4</v>
      </c>
      <c r="AH36" s="23">
        <f>AH33/AH35</f>
        <v>0.5</v>
      </c>
      <c r="AI36" s="23">
        <f>AI34/AI35</f>
        <v>0.18518518518518517</v>
      </c>
    </row>
    <row r="37" spans="2:35" ht="12.75">
      <c r="B37" s="5" t="s">
        <v>2</v>
      </c>
      <c r="C37" s="16">
        <f>C2</f>
        <v>0</v>
      </c>
      <c r="D37" s="16">
        <f>D3</f>
        <v>0</v>
      </c>
      <c r="E37" s="16">
        <f>E4</f>
        <v>6</v>
      </c>
      <c r="F37" s="16">
        <f>F5</f>
        <v>22</v>
      </c>
      <c r="G37" s="16">
        <f>G6</f>
        <v>22</v>
      </c>
      <c r="H37" s="16">
        <f>H7</f>
        <v>0</v>
      </c>
      <c r="I37" s="16">
        <f>I8</f>
        <v>0</v>
      </c>
      <c r="J37" s="16">
        <f>J9</f>
        <v>7</v>
      </c>
      <c r="K37" s="16">
        <f>K10</f>
        <v>3</v>
      </c>
      <c r="L37" s="17">
        <f>L11</f>
        <v>21</v>
      </c>
      <c r="M37" s="16">
        <f>M12</f>
        <v>29</v>
      </c>
      <c r="N37" s="16">
        <f>N13</f>
        <v>17</v>
      </c>
      <c r="O37" s="16">
        <f>O14</f>
        <v>0</v>
      </c>
      <c r="P37" s="16">
        <f>P15</f>
        <v>0</v>
      </c>
      <c r="Q37" s="16">
        <f>Q16</f>
        <v>0</v>
      </c>
      <c r="R37" s="16">
        <f>R17</f>
        <v>4</v>
      </c>
      <c r="S37" s="16">
        <f>S18</f>
        <v>1</v>
      </c>
      <c r="T37" s="16">
        <f>T19</f>
        <v>0</v>
      </c>
      <c r="U37" s="16">
        <f>U20</f>
        <v>0</v>
      </c>
      <c r="V37" s="16">
        <f>V21</f>
        <v>3</v>
      </c>
      <c r="W37" s="16">
        <f>W22</f>
        <v>1</v>
      </c>
      <c r="X37" s="16">
        <f>X23</f>
        <v>0</v>
      </c>
      <c r="Y37" s="16">
        <f>Y24</f>
        <v>0</v>
      </c>
      <c r="Z37" s="16">
        <f>Z25</f>
        <v>0</v>
      </c>
      <c r="AA37" s="16">
        <f>AA26</f>
        <v>0</v>
      </c>
      <c r="AB37" s="16">
        <f>AB27</f>
        <v>0</v>
      </c>
      <c r="AC37" s="16">
        <f>AC28</f>
        <v>0</v>
      </c>
      <c r="AD37" s="16">
        <f>AD29</f>
        <v>0</v>
      </c>
      <c r="AE37" s="16">
        <f>AE30</f>
        <v>0</v>
      </c>
      <c r="AF37" s="16">
        <f>AF31</f>
        <v>0</v>
      </c>
      <c r="AG37" s="16">
        <f>AG32</f>
        <v>2</v>
      </c>
      <c r="AH37" s="16">
        <f>AH33</f>
        <v>3</v>
      </c>
      <c r="AI37" s="16">
        <f>AI34</f>
        <v>5</v>
      </c>
    </row>
    <row r="38" spans="4:5" ht="13.5" thickBot="1">
      <c r="D38" s="18">
        <f>SUM(AJ2:AJ34)</f>
        <v>283</v>
      </c>
      <c r="E38" s="27" t="s">
        <v>0</v>
      </c>
    </row>
    <row r="39" spans="4:5" ht="13.5" thickBot="1">
      <c r="D39" s="20">
        <f>SUM(C37:AI37)</f>
        <v>146</v>
      </c>
      <c r="E39" s="27" t="s">
        <v>1</v>
      </c>
    </row>
    <row r="41" spans="4:5" ht="12.75">
      <c r="D41" s="21">
        <f>D39/D38</f>
        <v>0.5159010600706714</v>
      </c>
      <c r="E41" s="26" t="s">
        <v>7</v>
      </c>
    </row>
    <row r="43" ht="12.75">
      <c r="B4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7" width="8.7109375" style="9" customWidth="1"/>
  </cols>
  <sheetData>
    <row r="1" spans="1:37" ht="99" customHeight="1">
      <c r="A1" s="28" t="s">
        <v>131</v>
      </c>
      <c r="B1" s="4" t="s">
        <v>9</v>
      </c>
      <c r="C1" s="8">
        <v>1011</v>
      </c>
      <c r="D1" s="8">
        <v>1017</v>
      </c>
      <c r="E1" s="8">
        <v>1018</v>
      </c>
      <c r="F1" s="8">
        <v>1027</v>
      </c>
      <c r="G1" s="8">
        <v>1028</v>
      </c>
      <c r="H1" s="8">
        <v>1029</v>
      </c>
      <c r="I1" s="8">
        <v>1030</v>
      </c>
      <c r="J1" s="8">
        <v>1032</v>
      </c>
      <c r="K1" s="8">
        <v>1033</v>
      </c>
      <c r="L1" s="8">
        <v>1037</v>
      </c>
      <c r="M1" s="8">
        <v>1039</v>
      </c>
      <c r="N1" s="8">
        <v>1041</v>
      </c>
      <c r="O1" s="8">
        <v>1042</v>
      </c>
      <c r="P1" s="8">
        <v>1043</v>
      </c>
      <c r="Q1" s="8">
        <v>1044</v>
      </c>
      <c r="R1" s="8">
        <v>1045</v>
      </c>
      <c r="S1" s="8">
        <v>1053</v>
      </c>
      <c r="T1" s="8">
        <v>1063</v>
      </c>
      <c r="U1" s="8">
        <v>1065</v>
      </c>
      <c r="V1" s="8">
        <v>1080</v>
      </c>
      <c r="W1" s="8">
        <v>1081</v>
      </c>
      <c r="X1" s="8">
        <v>1098</v>
      </c>
      <c r="Y1" s="8">
        <v>1103</v>
      </c>
      <c r="Z1" s="8">
        <v>1124</v>
      </c>
      <c r="AA1" s="8">
        <v>1126</v>
      </c>
      <c r="AB1" s="8">
        <v>1152</v>
      </c>
      <c r="AC1" s="8">
        <v>1154</v>
      </c>
      <c r="AD1" s="8">
        <v>1157</v>
      </c>
      <c r="AE1" s="8">
        <v>1158</v>
      </c>
      <c r="AF1" s="8">
        <v>1165</v>
      </c>
      <c r="AG1" s="8">
        <v>1167</v>
      </c>
      <c r="AH1" s="8">
        <v>1173</v>
      </c>
      <c r="AI1" s="8">
        <v>1174</v>
      </c>
      <c r="AJ1" s="2" t="s">
        <v>3</v>
      </c>
      <c r="AK1" s="24" t="s">
        <v>8</v>
      </c>
    </row>
    <row r="2" spans="1:37" ht="12.75">
      <c r="A2" s="28" t="s">
        <v>66</v>
      </c>
      <c r="B2" s="4">
        <v>1011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10">
        <f aca="true" t="shared" si="0" ref="AJ2:AJ34">SUM(C2:AI2)</f>
        <v>0</v>
      </c>
      <c r="AK2" s="25" t="e">
        <f>C2/AJ2</f>
        <v>#DIV/0!</v>
      </c>
    </row>
    <row r="3" spans="1:37" ht="12.75">
      <c r="A3" s="28" t="s">
        <v>67</v>
      </c>
      <c r="B3" s="4">
        <v>1017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1</v>
      </c>
      <c r="W3" s="8">
        <v>0</v>
      </c>
      <c r="X3" s="8">
        <v>0</v>
      </c>
      <c r="Y3" s="8">
        <v>0</v>
      </c>
      <c r="Z3" s="8">
        <v>0</v>
      </c>
      <c r="AA3" s="8">
        <v>1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10">
        <f t="shared" si="0"/>
        <v>2</v>
      </c>
      <c r="AK3" s="25">
        <f>D3/AJ3</f>
        <v>0</v>
      </c>
    </row>
    <row r="4" spans="1:37" ht="12.75">
      <c r="A4" s="28" t="s">
        <v>68</v>
      </c>
      <c r="B4" s="4">
        <v>1018</v>
      </c>
      <c r="C4" s="8">
        <v>0</v>
      </c>
      <c r="D4" s="8">
        <v>0</v>
      </c>
      <c r="E4" s="13">
        <v>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2</v>
      </c>
      <c r="AE4" s="8">
        <v>0</v>
      </c>
      <c r="AF4" s="8">
        <v>0</v>
      </c>
      <c r="AG4" s="8">
        <v>0</v>
      </c>
      <c r="AH4" s="8">
        <v>0</v>
      </c>
      <c r="AI4" s="8">
        <v>5</v>
      </c>
      <c r="AJ4" s="10">
        <f t="shared" si="0"/>
        <v>17</v>
      </c>
      <c r="AK4" s="25">
        <f>E4/AJ4</f>
        <v>0.4117647058823529</v>
      </c>
    </row>
    <row r="5" spans="1:37" ht="12.75">
      <c r="A5" s="28" t="s">
        <v>132</v>
      </c>
      <c r="B5" s="4">
        <v>1027</v>
      </c>
      <c r="C5" s="8">
        <v>0</v>
      </c>
      <c r="D5" s="8">
        <v>0</v>
      </c>
      <c r="E5" s="8">
        <v>0</v>
      </c>
      <c r="F5" s="13">
        <v>20</v>
      </c>
      <c r="G5" s="8">
        <v>2</v>
      </c>
      <c r="H5" s="8">
        <v>2</v>
      </c>
      <c r="I5" s="8">
        <v>0</v>
      </c>
      <c r="J5" s="8">
        <v>0</v>
      </c>
      <c r="K5" s="8">
        <v>0</v>
      </c>
      <c r="L5" s="8">
        <v>8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5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2</v>
      </c>
      <c r="AI5" s="8">
        <v>0</v>
      </c>
      <c r="AJ5" s="10">
        <f t="shared" si="0"/>
        <v>42</v>
      </c>
      <c r="AK5" s="25">
        <f>F5/AJ5</f>
        <v>0.47619047619047616</v>
      </c>
    </row>
    <row r="6" spans="1:37" ht="12.75">
      <c r="A6" s="28" t="s">
        <v>70</v>
      </c>
      <c r="B6" s="4">
        <v>1028</v>
      </c>
      <c r="C6" s="8">
        <v>1</v>
      </c>
      <c r="D6" s="8">
        <v>0</v>
      </c>
      <c r="E6" s="8">
        <v>0</v>
      </c>
      <c r="F6" s="8">
        <v>2</v>
      </c>
      <c r="G6" s="13">
        <v>20</v>
      </c>
      <c r="H6" s="8">
        <v>0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10">
        <f t="shared" si="0"/>
        <v>26</v>
      </c>
      <c r="AK6" s="25">
        <f>G6/AJ6</f>
        <v>0.7692307692307693</v>
      </c>
    </row>
    <row r="7" spans="1:37" ht="12.75">
      <c r="A7" s="28" t="s">
        <v>71</v>
      </c>
      <c r="B7" s="4">
        <v>1029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0">
        <f t="shared" si="0"/>
        <v>1</v>
      </c>
      <c r="AK7" s="25">
        <f>H7/AJ7</f>
        <v>0</v>
      </c>
    </row>
    <row r="8" spans="1:37" ht="12.75">
      <c r="A8" s="28" t="s">
        <v>133</v>
      </c>
      <c r="B8" s="4">
        <v>1030</v>
      </c>
      <c r="C8" s="8">
        <v>0</v>
      </c>
      <c r="D8" s="8">
        <v>0</v>
      </c>
      <c r="E8" s="8">
        <v>0</v>
      </c>
      <c r="F8" s="8">
        <v>4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0">
        <f t="shared" si="0"/>
        <v>5</v>
      </c>
      <c r="AK8" s="25">
        <f>I8/AJ8</f>
        <v>0</v>
      </c>
    </row>
    <row r="9" spans="1:37" ht="12.75">
      <c r="A9" s="28" t="s">
        <v>74</v>
      </c>
      <c r="B9" s="4">
        <v>1032</v>
      </c>
      <c r="C9" s="8">
        <v>0</v>
      </c>
      <c r="D9" s="8">
        <v>0</v>
      </c>
      <c r="E9" s="8">
        <v>0</v>
      </c>
      <c r="F9" s="8">
        <v>0</v>
      </c>
      <c r="G9" s="8">
        <v>3</v>
      </c>
      <c r="H9" s="8">
        <v>0</v>
      </c>
      <c r="I9" s="8">
        <v>0</v>
      </c>
      <c r="J9" s="13">
        <v>8</v>
      </c>
      <c r="K9" s="8">
        <v>1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10">
        <f t="shared" si="0"/>
        <v>13</v>
      </c>
      <c r="AK9" s="25">
        <f>J9/AJ9</f>
        <v>0.6153846153846154</v>
      </c>
    </row>
    <row r="10" spans="1:37" ht="12.75">
      <c r="A10" s="28" t="s">
        <v>75</v>
      </c>
      <c r="B10" s="4">
        <v>1033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10">
        <f t="shared" si="0"/>
        <v>3</v>
      </c>
      <c r="AK10" s="25">
        <f>K10/AJ10</f>
        <v>0.6666666666666666</v>
      </c>
    </row>
    <row r="11" spans="1:37" s="1" customFormat="1" ht="12.75">
      <c r="A11" s="29" t="s">
        <v>77</v>
      </c>
      <c r="B11" s="4">
        <v>1037</v>
      </c>
      <c r="C11" s="8">
        <v>0</v>
      </c>
      <c r="D11" s="8">
        <v>0</v>
      </c>
      <c r="E11" s="8">
        <v>0</v>
      </c>
      <c r="F11" s="8">
        <v>5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23</v>
      </c>
      <c r="M11" s="8">
        <v>7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8">
        <v>0</v>
      </c>
      <c r="AI11" s="8">
        <v>3</v>
      </c>
      <c r="AJ11" s="11">
        <f t="shared" si="0"/>
        <v>41</v>
      </c>
      <c r="AK11" s="25">
        <f>L11/AJ11</f>
        <v>0.5609756097560976</v>
      </c>
    </row>
    <row r="12" spans="1:37" ht="12.75">
      <c r="A12" s="28" t="s">
        <v>78</v>
      </c>
      <c r="B12" s="4">
        <v>1039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5</v>
      </c>
      <c r="M12" s="13">
        <v>32</v>
      </c>
      <c r="N12" s="8">
        <v>0</v>
      </c>
      <c r="O12" s="8">
        <v>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2</v>
      </c>
      <c r="AE12" s="8">
        <v>0</v>
      </c>
      <c r="AF12" s="8">
        <v>0</v>
      </c>
      <c r="AG12" s="8">
        <v>0</v>
      </c>
      <c r="AH12" s="8">
        <v>0</v>
      </c>
      <c r="AI12" s="8">
        <v>3</v>
      </c>
      <c r="AJ12" s="10">
        <f t="shared" si="0"/>
        <v>44</v>
      </c>
      <c r="AK12" s="25">
        <f>M12/AJ12</f>
        <v>0.7272727272727273</v>
      </c>
    </row>
    <row r="13" spans="1:37" ht="12.75">
      <c r="A13" s="28" t="s">
        <v>134</v>
      </c>
      <c r="B13" s="4">
        <v>1041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1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10">
        <f t="shared" si="0"/>
        <v>18</v>
      </c>
      <c r="AK13" s="25">
        <f>N13/AJ13</f>
        <v>0.9444444444444444</v>
      </c>
    </row>
    <row r="14" spans="1:37" ht="12.75">
      <c r="A14" s="28" t="s">
        <v>80</v>
      </c>
      <c r="B14" s="4">
        <v>1042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6</v>
      </c>
      <c r="AJ14" s="10">
        <f t="shared" si="0"/>
        <v>8</v>
      </c>
      <c r="AK14" s="25">
        <f>O14/AJ14</f>
        <v>0.125</v>
      </c>
    </row>
    <row r="15" spans="1:37" ht="12.75">
      <c r="A15" s="28" t="s">
        <v>81</v>
      </c>
      <c r="B15" s="4">
        <v>1043</v>
      </c>
      <c r="C15" s="8">
        <v>0</v>
      </c>
      <c r="D15" s="8">
        <v>0</v>
      </c>
      <c r="E15" s="8">
        <v>0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10">
        <f t="shared" si="0"/>
        <v>3</v>
      </c>
      <c r="AK15" s="25">
        <f>P15/AJ15</f>
        <v>0</v>
      </c>
    </row>
    <row r="16" spans="1:37" ht="12.75">
      <c r="A16" s="28" t="s">
        <v>82</v>
      </c>
      <c r="B16" s="4">
        <v>1044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3</v>
      </c>
      <c r="O16" s="8">
        <v>2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1</v>
      </c>
      <c r="AJ16" s="10">
        <f t="shared" si="0"/>
        <v>6</v>
      </c>
      <c r="AK16" s="25">
        <f>Q16/AJ16</f>
        <v>0</v>
      </c>
    </row>
    <row r="17" spans="1:37" ht="12.75">
      <c r="A17" s="28" t="s">
        <v>83</v>
      </c>
      <c r="B17" s="4">
        <v>1045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13">
        <v>1</v>
      </c>
      <c r="S17" s="8">
        <v>14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3</v>
      </c>
      <c r="AI17" s="8">
        <v>0</v>
      </c>
      <c r="AJ17" s="10">
        <f t="shared" si="0"/>
        <v>20</v>
      </c>
      <c r="AK17" s="25">
        <f>R17/AJ17</f>
        <v>0.05</v>
      </c>
    </row>
    <row r="18" spans="1:37" ht="12.75">
      <c r="A18" s="28" t="s">
        <v>135</v>
      </c>
      <c r="B18" s="4">
        <v>1053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1</v>
      </c>
      <c r="AH18" s="8">
        <v>0</v>
      </c>
      <c r="AI18" s="8">
        <v>0</v>
      </c>
      <c r="AJ18" s="10">
        <f t="shared" si="0"/>
        <v>2</v>
      </c>
      <c r="AK18" s="25">
        <f>S18/AJ18</f>
        <v>0.5</v>
      </c>
    </row>
    <row r="19" spans="1:37" ht="12.75">
      <c r="A19" s="28" t="s">
        <v>136</v>
      </c>
      <c r="B19" s="4">
        <v>1063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10">
        <f t="shared" si="0"/>
        <v>1</v>
      </c>
      <c r="AK19" s="25">
        <f>T19/AJ19</f>
        <v>0</v>
      </c>
    </row>
    <row r="20" spans="1:37" ht="12.75">
      <c r="A20" s="28" t="s">
        <v>137</v>
      </c>
      <c r="B20" s="4">
        <v>1065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10">
        <f t="shared" si="0"/>
        <v>1</v>
      </c>
      <c r="AK20" s="25">
        <f>U20/AJ20</f>
        <v>0</v>
      </c>
    </row>
    <row r="21" spans="1:37" ht="12.75">
      <c r="A21" s="28" t="s">
        <v>138</v>
      </c>
      <c r="B21" s="4">
        <v>1080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3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10">
        <f t="shared" si="0"/>
        <v>3</v>
      </c>
      <c r="AK21" s="25">
        <f>V21/AJ21</f>
        <v>1</v>
      </c>
    </row>
    <row r="22" spans="1:37" ht="12.75">
      <c r="A22" s="28" t="s">
        <v>139</v>
      </c>
      <c r="B22" s="4">
        <v>1081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10">
        <f t="shared" si="0"/>
        <v>1</v>
      </c>
      <c r="AK22" s="25">
        <f>W22/AJ22</f>
        <v>1</v>
      </c>
    </row>
    <row r="23" spans="1:37" ht="12.75">
      <c r="A23" s="28" t="s">
        <v>140</v>
      </c>
      <c r="B23" s="4">
        <v>1098</v>
      </c>
      <c r="C23" s="8">
        <v>0</v>
      </c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2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10">
        <f t="shared" si="0"/>
        <v>4</v>
      </c>
      <c r="AK23" s="25">
        <f>X23/AJ23</f>
        <v>0</v>
      </c>
    </row>
    <row r="24" spans="1:37" ht="12.75">
      <c r="A24" s="28" t="s">
        <v>92</v>
      </c>
      <c r="B24" s="4">
        <v>1103</v>
      </c>
      <c r="C24" s="8">
        <v>0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10">
        <f t="shared" si="0"/>
        <v>2</v>
      </c>
      <c r="AK24" s="25">
        <f>Y24/AJ24</f>
        <v>0</v>
      </c>
    </row>
    <row r="25" spans="1:37" ht="12.75">
      <c r="A25" s="28" t="s">
        <v>141</v>
      </c>
      <c r="B25" s="4">
        <v>1124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10">
        <f t="shared" si="0"/>
        <v>1</v>
      </c>
      <c r="AK25" s="25">
        <f>Z25/AJ25</f>
        <v>0</v>
      </c>
    </row>
    <row r="26" spans="1:37" ht="12.75">
      <c r="A26" s="28" t="s">
        <v>97</v>
      </c>
      <c r="B26" s="4">
        <v>1126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10">
        <f t="shared" si="0"/>
        <v>0</v>
      </c>
      <c r="AK26" s="25" t="e">
        <f>AA26/AJ26</f>
        <v>#DIV/0!</v>
      </c>
    </row>
    <row r="27" spans="1:37" ht="12.75">
      <c r="A27" s="28" t="s">
        <v>142</v>
      </c>
      <c r="B27" s="4">
        <v>1152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1</v>
      </c>
      <c r="AJ27" s="10">
        <f t="shared" si="0"/>
        <v>2</v>
      </c>
      <c r="AK27" s="25">
        <f>AB27/AJ27</f>
        <v>0</v>
      </c>
    </row>
    <row r="28" spans="1:37" ht="12.75">
      <c r="A28" s="28" t="s">
        <v>143</v>
      </c>
      <c r="B28" s="4">
        <v>1154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10">
        <f t="shared" si="0"/>
        <v>0</v>
      </c>
      <c r="AK28" s="25" t="e">
        <f>AC28/AJ28</f>
        <v>#DIV/0!</v>
      </c>
    </row>
    <row r="29" spans="1:37" ht="12.75">
      <c r="A29" s="28" t="s">
        <v>144</v>
      </c>
      <c r="B29" s="4">
        <v>1157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10">
        <f t="shared" si="0"/>
        <v>0</v>
      </c>
      <c r="AK29" s="25" t="e">
        <f>AD29/AJ29</f>
        <v>#DIV/0!</v>
      </c>
    </row>
    <row r="30" spans="1:37" ht="12.75">
      <c r="A30" s="28" t="s">
        <v>145</v>
      </c>
      <c r="B30" s="4">
        <v>1158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10">
        <f t="shared" si="0"/>
        <v>0</v>
      </c>
      <c r="AK30" s="25" t="e">
        <f>AE30/AJ30</f>
        <v>#DIV/0!</v>
      </c>
    </row>
    <row r="31" spans="1:37" ht="12.75">
      <c r="A31" s="28" t="s">
        <v>146</v>
      </c>
      <c r="B31" s="4">
        <v>1165</v>
      </c>
      <c r="C31" s="8">
        <v>0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10">
        <f t="shared" si="0"/>
        <v>1</v>
      </c>
      <c r="AK31" s="25">
        <f>AF31/AJ31</f>
        <v>0</v>
      </c>
    </row>
    <row r="32" spans="1:37" ht="12.75">
      <c r="A32" s="28" t="s">
        <v>147</v>
      </c>
      <c r="B32" s="4">
        <v>1167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2</v>
      </c>
      <c r="AH32" s="8">
        <v>0</v>
      </c>
      <c r="AI32" s="8">
        <v>0</v>
      </c>
      <c r="AJ32" s="10">
        <f t="shared" si="0"/>
        <v>3</v>
      </c>
      <c r="AK32" s="25">
        <f>AG32/AJ32</f>
        <v>0.6666666666666666</v>
      </c>
    </row>
    <row r="33" spans="1:37" ht="12.75">
      <c r="A33" s="28" t="s">
        <v>148</v>
      </c>
      <c r="B33" s="4">
        <v>1173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2</v>
      </c>
      <c r="AH33" s="13">
        <v>3</v>
      </c>
      <c r="AI33" s="8">
        <v>0</v>
      </c>
      <c r="AJ33" s="10">
        <f t="shared" si="0"/>
        <v>5</v>
      </c>
      <c r="AK33" s="25">
        <f>AH33/AJ33</f>
        <v>0.6</v>
      </c>
    </row>
    <row r="34" spans="1:37" ht="12.75">
      <c r="A34" s="28" t="s">
        <v>108</v>
      </c>
      <c r="B34" s="4">
        <v>1174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3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5</v>
      </c>
      <c r="AJ34" s="10">
        <f t="shared" si="0"/>
        <v>8</v>
      </c>
      <c r="AK34" s="25">
        <f>AI34/AJ34</f>
        <v>0.625</v>
      </c>
    </row>
    <row r="35" spans="1:36" ht="39" customHeight="1" thickBot="1">
      <c r="A35" s="28"/>
      <c r="B35" s="3" t="s">
        <v>4</v>
      </c>
      <c r="C35" s="14">
        <f aca="true" t="shared" si="1" ref="C35:AI35">SUM(C2:C34)</f>
        <v>1</v>
      </c>
      <c r="D35" s="14">
        <f t="shared" si="1"/>
        <v>2</v>
      </c>
      <c r="E35" s="14">
        <f t="shared" si="1"/>
        <v>8</v>
      </c>
      <c r="F35" s="14">
        <f t="shared" si="1"/>
        <v>35</v>
      </c>
      <c r="G35" s="14">
        <f t="shared" si="1"/>
        <v>28</v>
      </c>
      <c r="H35" s="14">
        <f t="shared" si="1"/>
        <v>2</v>
      </c>
      <c r="I35" s="14">
        <f t="shared" si="1"/>
        <v>0</v>
      </c>
      <c r="J35" s="14">
        <f t="shared" si="1"/>
        <v>8</v>
      </c>
      <c r="K35" s="14">
        <f t="shared" si="1"/>
        <v>3</v>
      </c>
      <c r="L35" s="15">
        <f t="shared" si="1"/>
        <v>47</v>
      </c>
      <c r="M35" s="14">
        <f t="shared" si="1"/>
        <v>41</v>
      </c>
      <c r="N35" s="14">
        <f t="shared" si="1"/>
        <v>24</v>
      </c>
      <c r="O35" s="14">
        <f t="shared" si="1"/>
        <v>6</v>
      </c>
      <c r="P35" s="14">
        <f t="shared" si="1"/>
        <v>0</v>
      </c>
      <c r="Q35" s="14">
        <f t="shared" si="1"/>
        <v>0</v>
      </c>
      <c r="R35" s="14">
        <f t="shared" si="1"/>
        <v>2</v>
      </c>
      <c r="S35" s="14">
        <f t="shared" si="1"/>
        <v>23</v>
      </c>
      <c r="T35" s="14">
        <f t="shared" si="1"/>
        <v>0</v>
      </c>
      <c r="U35" s="14">
        <f t="shared" si="1"/>
        <v>0</v>
      </c>
      <c r="V35" s="14">
        <f t="shared" si="1"/>
        <v>5</v>
      </c>
      <c r="W35" s="14">
        <f t="shared" si="1"/>
        <v>1</v>
      </c>
      <c r="X35" s="14">
        <f t="shared" si="1"/>
        <v>0</v>
      </c>
      <c r="Y35" s="14">
        <f t="shared" si="1"/>
        <v>0</v>
      </c>
      <c r="Z35" s="14">
        <f t="shared" si="1"/>
        <v>0</v>
      </c>
      <c r="AA35" s="14">
        <f t="shared" si="1"/>
        <v>2</v>
      </c>
      <c r="AB35" s="14">
        <f t="shared" si="1"/>
        <v>1</v>
      </c>
      <c r="AC35" s="14">
        <f t="shared" si="1"/>
        <v>0</v>
      </c>
      <c r="AD35" s="14">
        <f t="shared" si="1"/>
        <v>6</v>
      </c>
      <c r="AE35" s="14">
        <f t="shared" si="1"/>
        <v>1</v>
      </c>
      <c r="AF35" s="14">
        <f t="shared" si="1"/>
        <v>0</v>
      </c>
      <c r="AG35" s="14">
        <f t="shared" si="1"/>
        <v>5</v>
      </c>
      <c r="AH35" s="14">
        <f t="shared" si="1"/>
        <v>8</v>
      </c>
      <c r="AI35" s="14">
        <f t="shared" si="1"/>
        <v>24</v>
      </c>
      <c r="AJ35" s="12"/>
    </row>
    <row r="36" spans="2:35" ht="39" customHeight="1" thickBot="1">
      <c r="B36" s="22" t="s">
        <v>6</v>
      </c>
      <c r="C36" s="23">
        <f>C2/C35</f>
        <v>0</v>
      </c>
      <c r="D36" s="23">
        <f>D3/D35</f>
        <v>0</v>
      </c>
      <c r="E36" s="23">
        <f>E4/E35</f>
        <v>0.875</v>
      </c>
      <c r="F36" s="23">
        <f>F5/F35</f>
        <v>0.5714285714285714</v>
      </c>
      <c r="G36" s="23">
        <f>G6/G35</f>
        <v>0.7142857142857143</v>
      </c>
      <c r="H36" s="23">
        <f>H7/H35</f>
        <v>0</v>
      </c>
      <c r="I36" s="23" t="e">
        <f>I8/I35</f>
        <v>#DIV/0!</v>
      </c>
      <c r="J36" s="23">
        <f>J9/J35</f>
        <v>1</v>
      </c>
      <c r="K36" s="23">
        <f>K10/K35</f>
        <v>0.6666666666666666</v>
      </c>
      <c r="L36" s="23">
        <f>L11/L35</f>
        <v>0.48936170212765956</v>
      </c>
      <c r="M36" s="23">
        <f>M12/M35</f>
        <v>0.7804878048780488</v>
      </c>
      <c r="N36" s="23">
        <f>N13/N35</f>
        <v>0.7083333333333334</v>
      </c>
      <c r="O36" s="23">
        <f>O14/O35</f>
        <v>0.16666666666666666</v>
      </c>
      <c r="P36" s="23" t="e">
        <f>P15/P35</f>
        <v>#DIV/0!</v>
      </c>
      <c r="Q36" s="23" t="e">
        <f>Q16/Q35</f>
        <v>#DIV/0!</v>
      </c>
      <c r="R36" s="23">
        <f>R17/R35</f>
        <v>0.5</v>
      </c>
      <c r="S36" s="23">
        <f>S18/S35</f>
        <v>0.043478260869565216</v>
      </c>
      <c r="T36" s="23" t="e">
        <f>T19/T35</f>
        <v>#DIV/0!</v>
      </c>
      <c r="U36" s="23" t="e">
        <f>U20/U35</f>
        <v>#DIV/0!</v>
      </c>
      <c r="V36" s="23">
        <f>V21/V35</f>
        <v>0.6</v>
      </c>
      <c r="W36" s="23">
        <f>W22/W35</f>
        <v>1</v>
      </c>
      <c r="X36" s="23" t="e">
        <f>X23/X35</f>
        <v>#DIV/0!</v>
      </c>
      <c r="Y36" s="23" t="e">
        <f>Y24/Y35</f>
        <v>#DIV/0!</v>
      </c>
      <c r="Z36" s="23" t="e">
        <f>Z25/Z35</f>
        <v>#DIV/0!</v>
      </c>
      <c r="AA36" s="23">
        <f>AA26/AA35</f>
        <v>0</v>
      </c>
      <c r="AB36" s="23">
        <f>AB27/AB35</f>
        <v>0</v>
      </c>
      <c r="AC36" s="23" t="e">
        <f>AC28/AC35</f>
        <v>#DIV/0!</v>
      </c>
      <c r="AD36" s="23">
        <f>AD29/AD35</f>
        <v>0</v>
      </c>
      <c r="AE36" s="23">
        <f>AE30/AE35</f>
        <v>0</v>
      </c>
      <c r="AF36" s="23" t="e">
        <f>AF31/AF35</f>
        <v>#DIV/0!</v>
      </c>
      <c r="AG36" s="23">
        <f>AG32/AG35</f>
        <v>0.4</v>
      </c>
      <c r="AH36" s="23">
        <f>AH33/AH35</f>
        <v>0.375</v>
      </c>
      <c r="AI36" s="23">
        <f>AI34/AI35</f>
        <v>0.20833333333333334</v>
      </c>
    </row>
    <row r="37" spans="2:35" ht="12.75">
      <c r="B37" s="5" t="s">
        <v>2</v>
      </c>
      <c r="C37" s="16">
        <f>C2</f>
        <v>0</v>
      </c>
      <c r="D37" s="16">
        <f>D3</f>
        <v>0</v>
      </c>
      <c r="E37" s="16">
        <f>E4</f>
        <v>7</v>
      </c>
      <c r="F37" s="16">
        <f>F5</f>
        <v>20</v>
      </c>
      <c r="G37" s="16">
        <f>G6</f>
        <v>20</v>
      </c>
      <c r="H37" s="16">
        <f>H7</f>
        <v>0</v>
      </c>
      <c r="I37" s="16">
        <f>I8</f>
        <v>0</v>
      </c>
      <c r="J37" s="16">
        <f>J9</f>
        <v>8</v>
      </c>
      <c r="K37" s="16">
        <f>K10</f>
        <v>2</v>
      </c>
      <c r="L37" s="17">
        <f>L11</f>
        <v>23</v>
      </c>
      <c r="M37" s="16">
        <f>M12</f>
        <v>32</v>
      </c>
      <c r="N37" s="16">
        <f>N13</f>
        <v>17</v>
      </c>
      <c r="O37" s="16">
        <f>O14</f>
        <v>1</v>
      </c>
      <c r="P37" s="16">
        <f>P15</f>
        <v>0</v>
      </c>
      <c r="Q37" s="16">
        <f>Q16</f>
        <v>0</v>
      </c>
      <c r="R37" s="16">
        <f>R17</f>
        <v>1</v>
      </c>
      <c r="S37" s="16">
        <f>S18</f>
        <v>1</v>
      </c>
      <c r="T37" s="16">
        <f>T19</f>
        <v>0</v>
      </c>
      <c r="U37" s="16">
        <f>U20</f>
        <v>0</v>
      </c>
      <c r="V37" s="16">
        <f>V21</f>
        <v>3</v>
      </c>
      <c r="W37" s="16">
        <f>W22</f>
        <v>1</v>
      </c>
      <c r="X37" s="16">
        <f>X23</f>
        <v>0</v>
      </c>
      <c r="Y37" s="16">
        <f>Y24</f>
        <v>0</v>
      </c>
      <c r="Z37" s="16">
        <f>Z25</f>
        <v>0</v>
      </c>
      <c r="AA37" s="16">
        <f>AA26</f>
        <v>0</v>
      </c>
      <c r="AB37" s="16">
        <f>AB27</f>
        <v>0</v>
      </c>
      <c r="AC37" s="16">
        <f>AC28</f>
        <v>0</v>
      </c>
      <c r="AD37" s="16">
        <f>AD29</f>
        <v>0</v>
      </c>
      <c r="AE37" s="16">
        <f>AE30</f>
        <v>0</v>
      </c>
      <c r="AF37" s="16">
        <f>AF31</f>
        <v>0</v>
      </c>
      <c r="AG37" s="16">
        <f>AG32</f>
        <v>2</v>
      </c>
      <c r="AH37" s="16">
        <f>AH33</f>
        <v>3</v>
      </c>
      <c r="AI37" s="16">
        <f>AI34</f>
        <v>5</v>
      </c>
    </row>
    <row r="38" spans="4:5" ht="13.5" thickBot="1">
      <c r="D38" s="18">
        <f>SUM(AJ2:AJ34)</f>
        <v>283</v>
      </c>
      <c r="E38" s="27" t="s">
        <v>0</v>
      </c>
    </row>
    <row r="39" spans="4:5" ht="13.5" thickBot="1">
      <c r="D39" s="20">
        <f>SUM(C37:AI37)</f>
        <v>146</v>
      </c>
      <c r="E39" s="27" t="s">
        <v>1</v>
      </c>
    </row>
    <row r="41" spans="4:5" ht="12.75">
      <c r="D41" s="21">
        <f>D39/D38</f>
        <v>0.5159010600706714</v>
      </c>
      <c r="E41" s="26" t="s">
        <v>7</v>
      </c>
    </row>
    <row r="43" ht="12.75">
      <c r="B4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113</v>
      </c>
      <c r="B1" s="4" t="s">
        <v>5</v>
      </c>
      <c r="C1" s="8">
        <v>2501</v>
      </c>
      <c r="D1" s="8">
        <v>2504</v>
      </c>
      <c r="E1" s="8">
        <v>2505</v>
      </c>
      <c r="F1" s="8">
        <v>2506</v>
      </c>
      <c r="G1" s="8">
        <v>2508</v>
      </c>
      <c r="H1" s="8">
        <v>2509</v>
      </c>
      <c r="I1" s="8">
        <v>2511</v>
      </c>
      <c r="J1" s="8">
        <v>2513</v>
      </c>
      <c r="K1" s="8">
        <v>2518</v>
      </c>
      <c r="L1" s="8">
        <v>2519</v>
      </c>
      <c r="M1" s="8">
        <v>2521</v>
      </c>
      <c r="N1" s="8">
        <v>2522</v>
      </c>
      <c r="O1" s="8">
        <v>2524</v>
      </c>
      <c r="P1" s="8">
        <v>2607</v>
      </c>
      <c r="Q1" s="8">
        <v>2609</v>
      </c>
      <c r="R1" s="8">
        <v>2614</v>
      </c>
      <c r="S1" s="8">
        <v>2615</v>
      </c>
      <c r="T1" s="2" t="s">
        <v>3</v>
      </c>
      <c r="U1" s="24" t="s">
        <v>8</v>
      </c>
    </row>
    <row r="2" spans="1:21" ht="12.75">
      <c r="A2" s="28" t="s">
        <v>114</v>
      </c>
      <c r="B2" s="4">
        <v>2501</v>
      </c>
      <c r="C2" s="13">
        <v>3</v>
      </c>
      <c r="D2" s="8">
        <v>0</v>
      </c>
      <c r="E2" s="8">
        <v>0</v>
      </c>
      <c r="F2" s="8">
        <v>0</v>
      </c>
      <c r="G2" s="8">
        <v>0</v>
      </c>
      <c r="H2" s="8">
        <v>2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5</v>
      </c>
      <c r="U2" s="25">
        <f>C2/T2</f>
        <v>0.6</v>
      </c>
    </row>
    <row r="3" spans="1:21" ht="12.75">
      <c r="A3" s="28" t="s">
        <v>115</v>
      </c>
      <c r="B3" s="4">
        <v>2504</v>
      </c>
      <c r="C3" s="8">
        <v>0</v>
      </c>
      <c r="D3" s="13">
        <v>88</v>
      </c>
      <c r="E3" s="8">
        <v>0</v>
      </c>
      <c r="F3" s="8">
        <v>0</v>
      </c>
      <c r="G3" s="8">
        <v>7</v>
      </c>
      <c r="H3" s="8">
        <v>0</v>
      </c>
      <c r="I3" s="8">
        <v>0</v>
      </c>
      <c r="J3" s="8">
        <v>0</v>
      </c>
      <c r="K3" s="8">
        <v>7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102</v>
      </c>
      <c r="U3" s="25">
        <f>D3/T3</f>
        <v>0.8627450980392157</v>
      </c>
    </row>
    <row r="4" spans="1:21" ht="12.75">
      <c r="A4" s="28" t="s">
        <v>116</v>
      </c>
      <c r="B4" s="4">
        <v>2505</v>
      </c>
      <c r="C4" s="8">
        <v>0</v>
      </c>
      <c r="D4" s="8">
        <v>2</v>
      </c>
      <c r="E4" s="13">
        <v>20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24</v>
      </c>
      <c r="U4" s="25">
        <f>E4/T4</f>
        <v>0.8333333333333334</v>
      </c>
    </row>
    <row r="5" spans="1:21" ht="12.75">
      <c r="A5" s="28" t="s">
        <v>117</v>
      </c>
      <c r="B5" s="4">
        <v>2506</v>
      </c>
      <c r="C5" s="8">
        <v>0</v>
      </c>
      <c r="D5" s="8">
        <v>0</v>
      </c>
      <c r="E5" s="8">
        <v>1</v>
      </c>
      <c r="F5" s="13">
        <v>11</v>
      </c>
      <c r="G5" s="8">
        <v>5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2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20</v>
      </c>
      <c r="U5" s="25">
        <f>F5/T5</f>
        <v>0.55</v>
      </c>
    </row>
    <row r="6" spans="1:21" ht="12.75">
      <c r="A6" s="28" t="s">
        <v>118</v>
      </c>
      <c r="B6" s="4">
        <v>2508</v>
      </c>
      <c r="C6" s="8">
        <v>2</v>
      </c>
      <c r="D6" s="8">
        <v>9</v>
      </c>
      <c r="E6" s="8">
        <v>1</v>
      </c>
      <c r="F6" s="8">
        <v>0</v>
      </c>
      <c r="G6" s="13">
        <v>50</v>
      </c>
      <c r="H6" s="8">
        <v>0</v>
      </c>
      <c r="I6" s="8">
        <v>1</v>
      </c>
      <c r="J6" s="8">
        <v>0</v>
      </c>
      <c r="K6" s="8">
        <v>1</v>
      </c>
      <c r="L6" s="8">
        <v>0</v>
      </c>
      <c r="M6" s="8">
        <v>1</v>
      </c>
      <c r="N6" s="8">
        <v>2</v>
      </c>
      <c r="O6" s="8">
        <v>4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71</v>
      </c>
      <c r="U6" s="25">
        <f>G6/T6</f>
        <v>0.704225352112676</v>
      </c>
    </row>
    <row r="7" spans="1:21" ht="12.75">
      <c r="A7" s="28" t="s">
        <v>119</v>
      </c>
      <c r="B7" s="4">
        <v>2509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3</v>
      </c>
      <c r="U7" s="25">
        <f>H7/T7</f>
        <v>0.6666666666666666</v>
      </c>
    </row>
    <row r="8" spans="1:21" ht="12.75">
      <c r="A8" s="28" t="s">
        <v>120</v>
      </c>
      <c r="B8" s="4">
        <v>2511</v>
      </c>
      <c r="C8" s="8">
        <v>1</v>
      </c>
      <c r="D8" s="8">
        <v>9</v>
      </c>
      <c r="E8" s="8">
        <v>1</v>
      </c>
      <c r="F8" s="8">
        <v>0</v>
      </c>
      <c r="G8" s="8">
        <v>2</v>
      </c>
      <c r="H8" s="8">
        <v>0</v>
      </c>
      <c r="I8" s="13">
        <v>10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11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38</v>
      </c>
      <c r="U8" s="25">
        <f>I8/T8</f>
        <v>0.2631578947368421</v>
      </c>
    </row>
    <row r="9" spans="1:21" ht="12.75">
      <c r="A9" s="28" t="s">
        <v>121</v>
      </c>
      <c r="B9" s="4">
        <v>2513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10">
        <f t="shared" si="0"/>
        <v>2</v>
      </c>
      <c r="U9" s="25">
        <f>J9/T9</f>
        <v>0.5</v>
      </c>
    </row>
    <row r="10" spans="1:21" ht="12.75">
      <c r="A10" s="28" t="s">
        <v>122</v>
      </c>
      <c r="B10" s="4">
        <v>2518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2</v>
      </c>
      <c r="U10" s="25">
        <f>K10/T10</f>
        <v>0.5</v>
      </c>
    </row>
    <row r="11" spans="1:21" s="1" customFormat="1" ht="12.75">
      <c r="A11" s="29" t="s">
        <v>123</v>
      </c>
      <c r="B11" s="4">
        <v>2519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0</v>
      </c>
      <c r="U11" s="25" t="e">
        <f>L11/T11</f>
        <v>#DIV/0!</v>
      </c>
    </row>
    <row r="12" spans="1:21" ht="12.75">
      <c r="A12" s="28" t="s">
        <v>124</v>
      </c>
      <c r="B12" s="4">
        <v>2521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0</v>
      </c>
      <c r="U12" s="25" t="e">
        <f>M12/T12</f>
        <v>#DIV/0!</v>
      </c>
    </row>
    <row r="13" spans="1:21" ht="12.75">
      <c r="A13" s="28" t="s">
        <v>125</v>
      </c>
      <c r="B13" s="4">
        <v>2522</v>
      </c>
      <c r="C13" s="8">
        <v>0</v>
      </c>
      <c r="D13" s="8">
        <v>1</v>
      </c>
      <c r="E13" s="8">
        <v>0</v>
      </c>
      <c r="F13" s="8">
        <v>0</v>
      </c>
      <c r="G13" s="8">
        <v>3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6</v>
      </c>
      <c r="U13" s="25">
        <f>N13/T13</f>
        <v>0</v>
      </c>
    </row>
    <row r="14" spans="1:21" ht="12.75">
      <c r="A14" s="28" t="s">
        <v>126</v>
      </c>
      <c r="B14" s="4">
        <v>2524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2</v>
      </c>
      <c r="U14" s="25">
        <f>O14/T14</f>
        <v>0.5</v>
      </c>
    </row>
    <row r="15" spans="1:21" ht="12.75">
      <c r="A15" s="28" t="s">
        <v>127</v>
      </c>
      <c r="B15" s="4">
        <v>2607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128</v>
      </c>
      <c r="B16" s="4">
        <v>2609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10">
        <f t="shared" si="0"/>
        <v>1</v>
      </c>
      <c r="U16" s="25">
        <f>Q16/T16</f>
        <v>1</v>
      </c>
    </row>
    <row r="17" spans="1:21" ht="12.75">
      <c r="A17" s="28" t="s">
        <v>129</v>
      </c>
      <c r="B17" s="4">
        <v>2614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1</v>
      </c>
      <c r="T17" s="10">
        <f t="shared" si="0"/>
        <v>2</v>
      </c>
      <c r="U17" s="25">
        <f>R17/T17</f>
        <v>0</v>
      </c>
    </row>
    <row r="18" spans="1:21" ht="12.75">
      <c r="A18" s="28" t="s">
        <v>130</v>
      </c>
      <c r="B18" s="4">
        <v>2615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3</v>
      </c>
      <c r="T18" s="10">
        <f t="shared" si="0"/>
        <v>3</v>
      </c>
      <c r="U18" s="25">
        <f>S18/T18</f>
        <v>1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6</v>
      </c>
      <c r="D19" s="14">
        <f t="shared" si="1"/>
        <v>110</v>
      </c>
      <c r="E19" s="14">
        <f t="shared" si="1"/>
        <v>23</v>
      </c>
      <c r="F19" s="14">
        <f t="shared" si="1"/>
        <v>12</v>
      </c>
      <c r="G19" s="14">
        <f t="shared" si="1"/>
        <v>67</v>
      </c>
      <c r="H19" s="14">
        <f t="shared" si="1"/>
        <v>5</v>
      </c>
      <c r="I19" s="14">
        <f t="shared" si="1"/>
        <v>12</v>
      </c>
      <c r="J19" s="14">
        <f t="shared" si="1"/>
        <v>4</v>
      </c>
      <c r="K19" s="14">
        <f t="shared" si="1"/>
        <v>14</v>
      </c>
      <c r="L19" s="15">
        <f t="shared" si="1"/>
        <v>1</v>
      </c>
      <c r="M19" s="14">
        <f t="shared" si="1"/>
        <v>1</v>
      </c>
      <c r="N19" s="14">
        <f t="shared" si="1"/>
        <v>2</v>
      </c>
      <c r="O19" s="14">
        <f t="shared" si="1"/>
        <v>20</v>
      </c>
      <c r="P19" s="14">
        <f t="shared" si="1"/>
        <v>0</v>
      </c>
      <c r="Q19" s="14">
        <f t="shared" si="1"/>
        <v>1</v>
      </c>
      <c r="R19" s="14">
        <f t="shared" si="1"/>
        <v>0</v>
      </c>
      <c r="S19" s="14">
        <f t="shared" si="1"/>
        <v>5</v>
      </c>
      <c r="T19" s="12"/>
    </row>
    <row r="20" spans="2:19" ht="39" customHeight="1" thickBot="1">
      <c r="B20" s="22" t="s">
        <v>6</v>
      </c>
      <c r="C20" s="23">
        <f>C2/C19</f>
        <v>0.5</v>
      </c>
      <c r="D20" s="23">
        <f>D3/D19</f>
        <v>0.8</v>
      </c>
      <c r="E20" s="23">
        <f>E4/E19</f>
        <v>0.8695652173913043</v>
      </c>
      <c r="F20" s="23">
        <f>F5/F19</f>
        <v>0.9166666666666666</v>
      </c>
      <c r="G20" s="23">
        <f>G6/G19</f>
        <v>0.746268656716418</v>
      </c>
      <c r="H20" s="23">
        <f>H7/H19</f>
        <v>0.4</v>
      </c>
      <c r="I20" s="23">
        <f>I8/I19</f>
        <v>0.8333333333333334</v>
      </c>
      <c r="J20" s="23">
        <f>J9/J19</f>
        <v>0.25</v>
      </c>
      <c r="K20" s="23">
        <f>K10/K19</f>
        <v>0.07142857142857142</v>
      </c>
      <c r="L20" s="23">
        <f>L11/L19</f>
        <v>0</v>
      </c>
      <c r="M20" s="23">
        <f>M12/M19</f>
        <v>0</v>
      </c>
      <c r="N20" s="23">
        <f>N13/N19</f>
        <v>0</v>
      </c>
      <c r="O20" s="23">
        <f>O14/O19</f>
        <v>0.05</v>
      </c>
      <c r="P20" s="23" t="e">
        <f>P15/P19</f>
        <v>#DIV/0!</v>
      </c>
      <c r="Q20" s="23">
        <f>Q16/Q19</f>
        <v>1</v>
      </c>
      <c r="R20" s="23" t="e">
        <f>R17/R19</f>
        <v>#DIV/0!</v>
      </c>
      <c r="S20" s="23">
        <f>S18/S19</f>
        <v>0.6</v>
      </c>
    </row>
    <row r="21" spans="2:19" ht="12.75">
      <c r="B21" s="5" t="s">
        <v>2</v>
      </c>
      <c r="C21" s="16">
        <f>C2</f>
        <v>3</v>
      </c>
      <c r="D21" s="16">
        <f>D3</f>
        <v>88</v>
      </c>
      <c r="E21" s="16">
        <f>E4</f>
        <v>20</v>
      </c>
      <c r="F21" s="16">
        <f>F5</f>
        <v>11</v>
      </c>
      <c r="G21" s="16">
        <f>G6</f>
        <v>50</v>
      </c>
      <c r="H21" s="16">
        <f>H7</f>
        <v>2</v>
      </c>
      <c r="I21" s="16">
        <f>I8</f>
        <v>10</v>
      </c>
      <c r="J21" s="16">
        <f>J9</f>
        <v>1</v>
      </c>
      <c r="K21" s="16">
        <f>K10</f>
        <v>1</v>
      </c>
      <c r="L21" s="17">
        <f>L11</f>
        <v>0</v>
      </c>
      <c r="M21" s="16">
        <f>M12</f>
        <v>0</v>
      </c>
      <c r="N21" s="16">
        <f>N13</f>
        <v>0</v>
      </c>
      <c r="O21" s="16">
        <f>O14</f>
        <v>1</v>
      </c>
      <c r="P21" s="16">
        <f>P15</f>
        <v>0</v>
      </c>
      <c r="Q21" s="16">
        <f>Q16</f>
        <v>1</v>
      </c>
      <c r="R21" s="16">
        <f>R17</f>
        <v>0</v>
      </c>
      <c r="S21" s="16">
        <f>S18</f>
        <v>3</v>
      </c>
    </row>
    <row r="22" spans="4:5" ht="13.5" thickBot="1">
      <c r="D22" s="18">
        <f>SUM(T2:T18)</f>
        <v>283</v>
      </c>
      <c r="E22" s="27" t="s">
        <v>0</v>
      </c>
    </row>
    <row r="23" spans="4:5" ht="13.5" thickBot="1">
      <c r="D23" s="20">
        <f>SUM(C21:S21)</f>
        <v>191</v>
      </c>
      <c r="E23" s="27" t="s">
        <v>1</v>
      </c>
    </row>
    <row r="25" spans="4:5" ht="12.75">
      <c r="D25" s="21">
        <f>D23/D22</f>
        <v>0.6749116607773852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2008-12-19T19:29:14Z</dcterms:modified>
  <cp:category/>
  <cp:version/>
  <cp:contentType/>
  <cp:contentStatus/>
</cp:coreProperties>
</file>