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70" windowWidth="17490" windowHeight="11355" activeTab="0"/>
  </bookViews>
  <sheets>
    <sheet name="EVT_Ecol_Sys" sheetId="1" r:id="rId1"/>
    <sheet name="EVT_Ecol_Sys_5x5" sheetId="2" r:id="rId2"/>
    <sheet name="EVT_Similarity_Group" sheetId="3" r:id="rId3"/>
    <sheet name="EVT_SAF_SRM_Type" sheetId="4" r:id="rId4"/>
    <sheet name="EVT_SAF_SRM_Type_Group" sheetId="5" r:id="rId5"/>
    <sheet name="EVT_Lifeform" sheetId="6" r:id="rId6"/>
    <sheet name="ESP_Ecol_Sys" sheetId="7" r:id="rId7"/>
    <sheet name="ESP_Ecol_Sys_5x5" sheetId="8" r:id="rId8"/>
    <sheet name="ESP_Similarity_Group" sheetId="9" r:id="rId9"/>
  </sheets>
  <definedNames/>
  <calcPr fullCalcOnLoad="1"/>
</workbook>
</file>

<file path=xl/sharedStrings.xml><?xml version="1.0" encoding="utf-8"?>
<sst xmlns="http://schemas.openxmlformats.org/spreadsheetml/2006/main" count="284" uniqueCount="130">
  <si>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</si>
  <si>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</si>
  <si>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</si>
  <si>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</si>
  <si>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</si>
  <si>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</si>
  <si>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</si>
  <si>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</si>
  <si>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</si>
  <si>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code</t>
  </si>
  <si>
    <t>SAF/SRM Type Name</t>
  </si>
  <si>
    <t>SAF 206: Engelmann Spruce-Subalpine Fir</t>
  </si>
  <si>
    <t>SAF 208: Whitebark Pine</t>
  </si>
  <si>
    <t>SAF 210: Interior Douglas-Fir</t>
  </si>
  <si>
    <t>SAF 213: Grand Fir</t>
  </si>
  <si>
    <t>SAF 217: Aspen</t>
  </si>
  <si>
    <t>SAF 218: Lodgepole Pine</t>
  </si>
  <si>
    <t>SAF 235: Cottonwood-Willow</t>
  </si>
  <si>
    <t>SAF 237: Interior Ponderosa Pine</t>
  </si>
  <si>
    <t>SRM 102: Idaho Fescue</t>
  </si>
  <si>
    <t>SRM 106: Bluegrass Scabland</t>
  </si>
  <si>
    <t>SRM 107: Western Juniper-Big Sagebrush-Bluebunch Wheatgrass</t>
  </si>
  <si>
    <t>SRM 311: Rough Fescue-Bluebunch Wheatgrass</t>
  </si>
  <si>
    <t>SRM 312: Rough Fescue-Idaho Fescue</t>
  </si>
  <si>
    <t>SRM 314: Big Sagebrush-Bluebunch Wheatgrass</t>
  </si>
  <si>
    <t>SRM 402: Mountain Big Sagebrush</t>
  </si>
  <si>
    <t>SRM 403: Wyoming Big Sagebrush</t>
  </si>
  <si>
    <t>SRM 406: Low Sagebrush</t>
  </si>
  <si>
    <t>SRM 414: Salt Desert Shrub</t>
  </si>
  <si>
    <t>SRM 415: Curlleaf Mountain-Mahogany</t>
  </si>
  <si>
    <t>SRM 421: Chokecherry-Serviceberry-Rose</t>
  </si>
  <si>
    <t>SRM 422: Riparian</t>
  </si>
  <si>
    <t>SRM 501: Saltbush-Greasewood</t>
  </si>
  <si>
    <t>LF 33: Sparsely Vegetated</t>
  </si>
  <si>
    <t>LF 41: Deciduous Shrubland</t>
  </si>
  <si>
    <t>LF 54: Introduced Upland Vegetation - Herbaceous</t>
  </si>
  <si>
    <t>SAF/SRM Type Group Name</t>
  </si>
  <si>
    <t>Douglas-Fir</t>
  </si>
  <si>
    <t>Ponderosa Pine</t>
  </si>
  <si>
    <t>Fir-Spruce</t>
  </si>
  <si>
    <t>Lodgepole Pine</t>
  </si>
  <si>
    <t>Western Hardwoods</t>
  </si>
  <si>
    <t>Interior West Grasslands</t>
  </si>
  <si>
    <t>Alder/Maple</t>
  </si>
  <si>
    <t>Sagebrush</t>
  </si>
  <si>
    <t>Salt Desert Shrub</t>
  </si>
  <si>
    <t>Chaparral</t>
  </si>
  <si>
    <t>Riparian Woodland</t>
  </si>
  <si>
    <t>Juniper</t>
  </si>
  <si>
    <t>Sparsely Vegetaed</t>
  </si>
  <si>
    <t>Introduced Grassland and Forbland</t>
  </si>
  <si>
    <t>EVT Name</t>
  </si>
  <si>
    <t xml:space="preserve">Rocky Mountain Alpine/Montane Sparsely Vegetated Systems </t>
  </si>
  <si>
    <t>Rocky Mountain Aspen Forest and Woodland</t>
  </si>
  <si>
    <t>Columbia Plateau Western Juniper Woodland and Savanna</t>
  </si>
  <si>
    <t>Northern Rocky Mountain Dry-Mesic Montane Mixed Conifer Forest</t>
  </si>
  <si>
    <t xml:space="preserve">Northern Rocky Mountain Subalpine Woodland and Parkland </t>
  </si>
  <si>
    <t xml:space="preserve">Northern Rocky Mountain Mesic Montane Mixed Conifer Forest </t>
  </si>
  <si>
    <t xml:space="preserve">Rocky Mountain Lodgepole Pine Forest </t>
  </si>
  <si>
    <t>Northern Rocky Mountain Ponderosa Pine Wooland and Savanna</t>
  </si>
  <si>
    <t>Rocky Mountain Subalpine Dry-Mesic Spruce-Fir Forest and Woodland</t>
  </si>
  <si>
    <t>Rocky Mountain Subalpine Wet-Mesic Spruce-Fir Forest and Woodland</t>
  </si>
  <si>
    <t xml:space="preserve">Inter-Mountain Basins Aspen-Mixed Conifer Forest and Woodland </t>
  </si>
  <si>
    <t>Inter-Mountain Basins Mountain Mahogany Woodland and Shrubland</t>
  </si>
  <si>
    <t xml:space="preserve">Inter-Mountain Basins Big Sagebrush Shrubland </t>
  </si>
  <si>
    <t xml:space="preserve">Inter-Mountain Basins Mixed Salt Desert Scrub </t>
  </si>
  <si>
    <t>Northern Rocky Mountain Lower Montane Deciduous Shrubland</t>
  </si>
  <si>
    <t xml:space="preserve">Columbia Plateau Steppe and Grassland </t>
  </si>
  <si>
    <t xml:space="preserve">Columbia Plateau Low Sagebrush Steppe </t>
  </si>
  <si>
    <t>Inter-Mountain Basins Big Sagebrush Steppe</t>
  </si>
  <si>
    <t>Inter-Mountain Basins Montane Sagebrush Steppe</t>
  </si>
  <si>
    <t xml:space="preserve">Inter-Mountain Basins Semi-Desert Shrub-Steppe </t>
  </si>
  <si>
    <t>Northern Rocky Mountain Lower Montane-Foothill-Valley Grassland</t>
  </si>
  <si>
    <t xml:space="preserve">Northern Rocky Mountain Subalpine-Upper Montane Grassland </t>
  </si>
  <si>
    <t xml:space="preserve">Columbia Basin Palouse Prairie </t>
  </si>
  <si>
    <t xml:space="preserve">Inter-Mountain Basins Greasewood Flat </t>
  </si>
  <si>
    <t xml:space="preserve">Inter-Mountain Basins Montane Riparian Systems </t>
  </si>
  <si>
    <t xml:space="preserve">Rocky Mountain Montane Riparian Systems </t>
  </si>
  <si>
    <t xml:space="preserve">Rocky Mountain Subalpine/Upper Montane Riparian Systems </t>
  </si>
  <si>
    <t xml:space="preserve">Northern Rocky Mountain Subalpine Deciduous Shrubland </t>
  </si>
  <si>
    <t xml:space="preserve">Introduced Upland Vegetation - Annual Grassland </t>
  </si>
  <si>
    <t xml:space="preserve">Introduced Upland Vegetation - Perennial Grassland and Forbland </t>
  </si>
  <si>
    <t xml:space="preserve">Introduced Upland Vegetation - Annual and Biennial Forbland </t>
  </si>
  <si>
    <t xml:space="preserve">Pseudotsuga menziesii Forest Alliance </t>
  </si>
  <si>
    <t xml:space="preserve">Abies grandis Forest Alliance </t>
  </si>
  <si>
    <t>Similarity Group Name</t>
  </si>
  <si>
    <t>Barren</t>
  </si>
  <si>
    <t>Rocky Mountain Subalpine Forest and Woodland</t>
  </si>
  <si>
    <t>Northern Rocky Mountain Lower Montane and Foothill Forest and Woodland</t>
  </si>
  <si>
    <t>InterMountain Basins Pinyon-Juniper Woodland and Montane Sagebrush</t>
  </si>
  <si>
    <t>Rocky Mountain and Intermountain Montane Riparian and Swamp</t>
  </si>
  <si>
    <t>Rocky Mountain and Intermountain Aspen-Mixed Conifer Forest</t>
  </si>
  <si>
    <t>Northern and Central Rocky Mountain Foothill Pine and Juniper</t>
  </si>
  <si>
    <t>InterMountain Basins Cool Desert Shrubland and Steppe</t>
  </si>
  <si>
    <t>InterMountain Basins Cool Desert Saline Shrubland</t>
  </si>
  <si>
    <t>North Pacific Montane Shrubland or Avalanche Chute</t>
  </si>
  <si>
    <t>Columbia Plateau Shrub and Low Sagebrush</t>
  </si>
  <si>
    <t>Inter-Mountain Basin Big Sagebrush and Desert Sagebrush</t>
  </si>
  <si>
    <t>Northwest Great Plains Mixed Grass Prairie and Shrubland</t>
  </si>
  <si>
    <t>Northern Rocky Mountain and North Pacific Alpine/Subalpine/Montane Grasslands</t>
  </si>
  <si>
    <t>Rocky Mountain Alpine Turf and Subalpine Meadow</t>
  </si>
  <si>
    <t>ESP Name</t>
  </si>
  <si>
    <t>Barren-Rock/Sand/Clay</t>
  </si>
  <si>
    <t>Great Basin Pinyon-Juniper Woodland</t>
  </si>
  <si>
    <t>Northern Rocky Mountain Mesic Montane Mixed Conifer Forest</t>
  </si>
  <si>
    <t>Northern Rocky Mountain Ponderosa Pine Woodland and Savanna</t>
  </si>
  <si>
    <t>Rocky Mountain Subalpine Mesic-Wet Spruce-Fir Forest and Woodland</t>
  </si>
  <si>
    <t>Inter-Mountain Basins Curl-leaf Mountain Mahogany Woodland and Shrubland</t>
  </si>
  <si>
    <t>Inter-Mountain Basins Big Sagebrush Shrubland</t>
  </si>
  <si>
    <t>Inter-Mountain Basins Mixed Salt Desert Scrub</t>
  </si>
  <si>
    <t>Northern Rocky Mountain Montane-Foothill Deciduous Shrubland</t>
  </si>
  <si>
    <t>Columbia Plateau Steppe and Grassland</t>
  </si>
  <si>
    <t>Columbia Plateau Low Sagebrush Steppe</t>
  </si>
  <si>
    <t>Inter-Mountain Basins Semi-Desert Shrub-Steppe</t>
  </si>
  <si>
    <t>Northern Rocky Mountain Subalpine-Upper Montane Grassland</t>
  </si>
  <si>
    <t>Rocky Mountain Subalpine-Montane Mesic Meadow</t>
  </si>
  <si>
    <t>Inter-Mountain Basins Greasewood Flat</t>
  </si>
  <si>
    <t>Rocky Mountain Montane Riparian Systems</t>
  </si>
  <si>
    <t>Rocky Mountain Subalpine/Upper Montane Riparian Systems</t>
  </si>
  <si>
    <t>Northern Rocky Mountain Foothill Conifer Wooded Steppe</t>
  </si>
  <si>
    <t>Lifeform Name</t>
  </si>
  <si>
    <t>Forest and Woodland</t>
  </si>
  <si>
    <t>Herbaceous</t>
  </si>
  <si>
    <t>Shrubland</t>
  </si>
  <si>
    <t>Steppe</t>
  </si>
  <si>
    <t>Developed</t>
  </si>
  <si>
    <t>Cultivated Crops</t>
  </si>
  <si>
    <t>Introduced Upland Vegetation</t>
  </si>
  <si>
    <t>Columbia Basin/Northern Rocky Mountain Valley Grasslands</t>
  </si>
  <si>
    <t>Rocky Mountain and North Pacific Sparsely Vegetated Systems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</si>
</sst>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textRotation="90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" borderId="8" xfId="0" applyFill="1" applyBorder="1" applyAlignment="1">
      <alignment horizontal="center" wrapText="1"/>
    </xf>
    <xf numFmtId="164" fontId="0" fillId="3" borderId="9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textRotation="90" wrapText="1"/>
    </xf>
    <xf numFmtId="164" fontId="0" fillId="3" borderId="11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3"/>
  <sheetViews>
    <sheetView tabSelected="1"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68.71093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37" width="8.7109375" style="9" customWidth="1"/>
  </cols>
  <sheetData>
    <row r="1" spans="1:37" ht="99" customHeight="1">
      <c r="A1" s="28" t="s">
        <v>51</v>
      </c>
      <c r="B1" s="4" t="s">
        <v>9</v>
      </c>
      <c r="C1" s="8">
        <v>2006</v>
      </c>
      <c r="D1" s="8">
        <v>2011</v>
      </c>
      <c r="E1" s="8">
        <v>2017</v>
      </c>
      <c r="F1" s="8">
        <v>2045</v>
      </c>
      <c r="G1" s="8">
        <v>2046</v>
      </c>
      <c r="H1" s="8">
        <v>2047</v>
      </c>
      <c r="I1" s="8">
        <v>2050</v>
      </c>
      <c r="J1" s="8">
        <v>2053</v>
      </c>
      <c r="K1" s="8">
        <v>2055</v>
      </c>
      <c r="L1" s="8">
        <v>2056</v>
      </c>
      <c r="M1" s="8">
        <v>2061</v>
      </c>
      <c r="N1" s="8">
        <v>2062</v>
      </c>
      <c r="O1" s="8">
        <v>2080</v>
      </c>
      <c r="P1" s="8">
        <v>2081</v>
      </c>
      <c r="Q1" s="8">
        <v>2106</v>
      </c>
      <c r="R1" s="8">
        <v>2123</v>
      </c>
      <c r="S1" s="8">
        <v>2124</v>
      </c>
      <c r="T1" s="8">
        <v>2125</v>
      </c>
      <c r="U1" s="8">
        <v>2126</v>
      </c>
      <c r="V1" s="8">
        <v>2127</v>
      </c>
      <c r="W1" s="8">
        <v>2139</v>
      </c>
      <c r="X1" s="8">
        <v>2140</v>
      </c>
      <c r="Y1" s="8">
        <v>2142</v>
      </c>
      <c r="Z1" s="8">
        <v>2153</v>
      </c>
      <c r="AA1" s="8">
        <v>2154</v>
      </c>
      <c r="AB1" s="8">
        <v>2159</v>
      </c>
      <c r="AC1" s="8">
        <v>2160</v>
      </c>
      <c r="AD1" s="8">
        <v>2169</v>
      </c>
      <c r="AE1" s="8">
        <v>2181</v>
      </c>
      <c r="AF1" s="8">
        <v>2182</v>
      </c>
      <c r="AG1" s="8">
        <v>2183</v>
      </c>
      <c r="AH1" s="8">
        <v>2227</v>
      </c>
      <c r="AI1" s="8">
        <v>2232</v>
      </c>
      <c r="AJ1" s="2" t="s">
        <v>3</v>
      </c>
      <c r="AK1" s="24" t="s">
        <v>8</v>
      </c>
    </row>
    <row r="2" spans="1:37" ht="12.75">
      <c r="A2" s="28" t="s">
        <v>52</v>
      </c>
      <c r="B2" s="4">
        <v>2006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1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8">
        <v>0</v>
      </c>
      <c r="AG2" s="8">
        <v>0</v>
      </c>
      <c r="AH2" s="8">
        <v>0</v>
      </c>
      <c r="AI2" s="8">
        <v>0</v>
      </c>
      <c r="AJ2" s="10">
        <f aca="true" t="shared" si="0" ref="AJ2:AJ34">SUM(C2:AI2)</f>
        <v>1</v>
      </c>
      <c r="AK2" s="25">
        <f>C2/AJ2</f>
        <v>0</v>
      </c>
    </row>
    <row r="3" spans="1:37" ht="12.75">
      <c r="A3" s="28" t="s">
        <v>53</v>
      </c>
      <c r="B3" s="4">
        <v>2011</v>
      </c>
      <c r="C3" s="8">
        <v>0</v>
      </c>
      <c r="D3" s="13">
        <v>2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1</v>
      </c>
      <c r="AC3" s="8">
        <v>1</v>
      </c>
      <c r="AD3" s="8">
        <v>0</v>
      </c>
      <c r="AE3" s="8">
        <v>0</v>
      </c>
      <c r="AF3" s="8">
        <v>0</v>
      </c>
      <c r="AG3" s="8">
        <v>0</v>
      </c>
      <c r="AH3" s="8">
        <v>0</v>
      </c>
      <c r="AI3" s="8">
        <v>0</v>
      </c>
      <c r="AJ3" s="10">
        <f t="shared" si="0"/>
        <v>4</v>
      </c>
      <c r="AK3" s="25">
        <f>D3/AJ3</f>
        <v>0.5</v>
      </c>
    </row>
    <row r="4" spans="1:37" ht="12.75">
      <c r="A4" s="28" t="s">
        <v>54</v>
      </c>
      <c r="B4" s="4">
        <v>2017</v>
      </c>
      <c r="C4" s="8">
        <v>0</v>
      </c>
      <c r="D4" s="8">
        <v>1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1</v>
      </c>
      <c r="O4" s="8">
        <v>1</v>
      </c>
      <c r="P4" s="8">
        <v>0</v>
      </c>
      <c r="Q4" s="8">
        <v>0</v>
      </c>
      <c r="R4" s="8">
        <v>0</v>
      </c>
      <c r="S4" s="8">
        <v>2</v>
      </c>
      <c r="T4" s="8">
        <v>0</v>
      </c>
      <c r="U4" s="8">
        <v>1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8">
        <v>0</v>
      </c>
      <c r="AJ4" s="10">
        <f t="shared" si="0"/>
        <v>6</v>
      </c>
      <c r="AK4" s="25">
        <f>E4/AJ4</f>
        <v>0</v>
      </c>
    </row>
    <row r="5" spans="1:37" ht="12.75">
      <c r="A5" s="28" t="s">
        <v>55</v>
      </c>
      <c r="B5" s="4">
        <v>2045</v>
      </c>
      <c r="C5" s="8">
        <v>0</v>
      </c>
      <c r="D5" s="8">
        <v>0</v>
      </c>
      <c r="E5" s="8">
        <v>0</v>
      </c>
      <c r="F5" s="13">
        <v>6</v>
      </c>
      <c r="G5" s="8">
        <v>0</v>
      </c>
      <c r="H5" s="8">
        <v>1</v>
      </c>
      <c r="I5" s="8">
        <v>0</v>
      </c>
      <c r="J5" s="8">
        <v>2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1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1</v>
      </c>
      <c r="AI5" s="8">
        <v>1</v>
      </c>
      <c r="AJ5" s="10">
        <f t="shared" si="0"/>
        <v>12</v>
      </c>
      <c r="AK5" s="25">
        <f>F5/AJ5</f>
        <v>0.5</v>
      </c>
    </row>
    <row r="6" spans="1:37" ht="12.75">
      <c r="A6" s="28" t="s">
        <v>56</v>
      </c>
      <c r="B6" s="4">
        <v>2046</v>
      </c>
      <c r="C6" s="8">
        <v>0</v>
      </c>
      <c r="D6" s="8">
        <v>0</v>
      </c>
      <c r="E6" s="8">
        <v>0</v>
      </c>
      <c r="F6" s="8">
        <v>0</v>
      </c>
      <c r="G6" s="13">
        <v>1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10">
        <f t="shared" si="0"/>
        <v>1</v>
      </c>
      <c r="AK6" s="25">
        <f>G6/AJ6</f>
        <v>1</v>
      </c>
    </row>
    <row r="7" spans="1:37" ht="12.75">
      <c r="A7" s="28" t="s">
        <v>57</v>
      </c>
      <c r="B7" s="4">
        <v>2047</v>
      </c>
      <c r="C7" s="8">
        <v>0</v>
      </c>
      <c r="D7" s="8">
        <v>0</v>
      </c>
      <c r="E7" s="8">
        <v>0</v>
      </c>
      <c r="F7" s="8">
        <v>4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1</v>
      </c>
      <c r="AC7" s="8">
        <v>1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10">
        <f t="shared" si="0"/>
        <v>6</v>
      </c>
      <c r="AK7" s="25">
        <f>H7/AJ7</f>
        <v>0</v>
      </c>
    </row>
    <row r="8" spans="1:37" ht="12.75">
      <c r="A8" s="28" t="s">
        <v>58</v>
      </c>
      <c r="B8" s="4">
        <v>2050</v>
      </c>
      <c r="C8" s="8">
        <v>0</v>
      </c>
      <c r="D8" s="8">
        <v>0</v>
      </c>
      <c r="E8" s="8">
        <v>0</v>
      </c>
      <c r="F8" s="8">
        <v>1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1</v>
      </c>
      <c r="AJ8" s="10">
        <f t="shared" si="0"/>
        <v>2</v>
      </c>
      <c r="AK8" s="25">
        <f>I8/AJ8</f>
        <v>0</v>
      </c>
    </row>
    <row r="9" spans="1:37" ht="12.75">
      <c r="A9" s="28" t="s">
        <v>59</v>
      </c>
      <c r="B9" s="4">
        <v>2053</v>
      </c>
      <c r="C9" s="8">
        <v>0</v>
      </c>
      <c r="D9" s="8">
        <v>2</v>
      </c>
      <c r="E9" s="8">
        <v>0</v>
      </c>
      <c r="F9" s="8">
        <v>2</v>
      </c>
      <c r="G9" s="8">
        <v>0</v>
      </c>
      <c r="H9" s="8">
        <v>0</v>
      </c>
      <c r="I9" s="8">
        <v>0</v>
      </c>
      <c r="J9" s="13">
        <v>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1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10">
        <f t="shared" si="0"/>
        <v>6</v>
      </c>
      <c r="AK9" s="25">
        <f>J9/AJ9</f>
        <v>0.16666666666666666</v>
      </c>
    </row>
    <row r="10" spans="1:37" ht="12.75">
      <c r="A10" s="28" t="s">
        <v>60</v>
      </c>
      <c r="B10" s="4">
        <v>2055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1</v>
      </c>
      <c r="J10" s="8">
        <v>1</v>
      </c>
      <c r="K10" s="13">
        <v>0</v>
      </c>
      <c r="L10" s="8">
        <v>1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10">
        <f t="shared" si="0"/>
        <v>3</v>
      </c>
      <c r="AK10" s="25">
        <f>K10/AJ10</f>
        <v>0</v>
      </c>
    </row>
    <row r="11" spans="1:37" s="1" customFormat="1" ht="12.75">
      <c r="A11" s="29" t="s">
        <v>61</v>
      </c>
      <c r="B11" s="4">
        <v>2056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1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1</v>
      </c>
      <c r="AJ11" s="11">
        <f t="shared" si="0"/>
        <v>2</v>
      </c>
      <c r="AK11" s="25">
        <f>L11/AJ11</f>
        <v>0.5</v>
      </c>
    </row>
    <row r="12" spans="1:37" ht="12.75">
      <c r="A12" s="28" t="s">
        <v>62</v>
      </c>
      <c r="B12" s="4">
        <v>2061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1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10">
        <f t="shared" si="0"/>
        <v>1</v>
      </c>
      <c r="AK12" s="25">
        <f>M12/AJ12</f>
        <v>1</v>
      </c>
    </row>
    <row r="13" spans="1:37" ht="12.75">
      <c r="A13" s="28" t="s">
        <v>63</v>
      </c>
      <c r="B13" s="4">
        <v>2062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10">
        <f t="shared" si="0"/>
        <v>2</v>
      </c>
      <c r="AK13" s="25">
        <f>N13/AJ13</f>
        <v>1</v>
      </c>
    </row>
    <row r="14" spans="1:37" ht="12.75">
      <c r="A14" s="28" t="s">
        <v>64</v>
      </c>
      <c r="B14" s="4">
        <v>2080</v>
      </c>
      <c r="C14" s="8">
        <v>0</v>
      </c>
      <c r="D14" s="8">
        <v>1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14</v>
      </c>
      <c r="P14" s="8">
        <v>0</v>
      </c>
      <c r="Q14" s="8">
        <v>0</v>
      </c>
      <c r="R14" s="8">
        <v>1</v>
      </c>
      <c r="S14" s="8">
        <v>1</v>
      </c>
      <c r="T14" s="8">
        <v>2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2</v>
      </c>
      <c r="AG14" s="8">
        <v>0</v>
      </c>
      <c r="AH14" s="8">
        <v>0</v>
      </c>
      <c r="AI14" s="8">
        <v>0</v>
      </c>
      <c r="AJ14" s="10">
        <f t="shared" si="0"/>
        <v>21</v>
      </c>
      <c r="AK14" s="25">
        <f>O14/AJ14</f>
        <v>0.6666666666666666</v>
      </c>
    </row>
    <row r="15" spans="1:37" ht="12.75">
      <c r="A15" s="28" t="s">
        <v>65</v>
      </c>
      <c r="B15" s="4">
        <v>2081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4</v>
      </c>
      <c r="P15" s="13">
        <v>1</v>
      </c>
      <c r="Q15" s="8">
        <v>0</v>
      </c>
      <c r="R15" s="8">
        <v>0</v>
      </c>
      <c r="S15" s="8">
        <v>0</v>
      </c>
      <c r="T15" s="8">
        <v>1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10">
        <f t="shared" si="0"/>
        <v>6</v>
      </c>
      <c r="AK15" s="25">
        <f>P15/AJ15</f>
        <v>0.16666666666666666</v>
      </c>
    </row>
    <row r="16" spans="1:37" ht="12.75">
      <c r="A16" s="28" t="s">
        <v>66</v>
      </c>
      <c r="B16" s="4">
        <v>2106</v>
      </c>
      <c r="C16" s="8">
        <v>0</v>
      </c>
      <c r="D16" s="8">
        <v>0</v>
      </c>
      <c r="E16" s="8">
        <v>0</v>
      </c>
      <c r="F16" s="8">
        <v>1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2</v>
      </c>
      <c r="AI16" s="8">
        <v>0</v>
      </c>
      <c r="AJ16" s="10">
        <f t="shared" si="0"/>
        <v>3</v>
      </c>
      <c r="AK16" s="25">
        <f>Q16/AJ16</f>
        <v>0</v>
      </c>
    </row>
    <row r="17" spans="1:37" ht="12.75">
      <c r="A17" s="28" t="s">
        <v>67</v>
      </c>
      <c r="B17" s="4">
        <v>2123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8">
        <v>2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1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10">
        <f t="shared" si="0"/>
        <v>3</v>
      </c>
      <c r="AK17" s="25">
        <f>R17/AJ17</f>
        <v>0</v>
      </c>
    </row>
    <row r="18" spans="1:37" ht="12.75">
      <c r="A18" s="28" t="s">
        <v>68</v>
      </c>
      <c r="B18" s="4">
        <v>2124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4</v>
      </c>
      <c r="P18" s="8">
        <v>0</v>
      </c>
      <c r="Q18" s="8">
        <v>0</v>
      </c>
      <c r="R18" s="8">
        <v>1</v>
      </c>
      <c r="S18" s="13">
        <v>7</v>
      </c>
      <c r="T18" s="8">
        <v>6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10">
        <f t="shared" si="0"/>
        <v>18</v>
      </c>
      <c r="AK18" s="25">
        <f>S18/AJ18</f>
        <v>0.3888888888888889</v>
      </c>
    </row>
    <row r="19" spans="1:37" ht="12.75">
      <c r="A19" s="28" t="s">
        <v>69</v>
      </c>
      <c r="B19" s="4">
        <v>2125</v>
      </c>
      <c r="C19" s="8">
        <v>0</v>
      </c>
      <c r="D19" s="8">
        <v>1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2</v>
      </c>
      <c r="P19" s="8">
        <v>0</v>
      </c>
      <c r="Q19" s="8">
        <v>0</v>
      </c>
      <c r="R19" s="8">
        <v>3</v>
      </c>
      <c r="S19" s="8">
        <v>1</v>
      </c>
      <c r="T19" s="13">
        <v>16</v>
      </c>
      <c r="U19" s="8">
        <v>3</v>
      </c>
      <c r="V19" s="8">
        <v>0</v>
      </c>
      <c r="W19" s="8">
        <v>2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1</v>
      </c>
      <c r="AF19" s="8">
        <v>1</v>
      </c>
      <c r="AG19" s="8">
        <v>0</v>
      </c>
      <c r="AH19" s="8">
        <v>1</v>
      </c>
      <c r="AI19" s="8">
        <v>0</v>
      </c>
      <c r="AJ19" s="10">
        <f t="shared" si="0"/>
        <v>31</v>
      </c>
      <c r="AK19" s="25">
        <f>T19/AJ19</f>
        <v>0.5161290322580645</v>
      </c>
    </row>
    <row r="20" spans="1:37" ht="12.75">
      <c r="A20" s="28" t="s">
        <v>70</v>
      </c>
      <c r="B20" s="4">
        <v>2126</v>
      </c>
      <c r="C20" s="8">
        <v>0</v>
      </c>
      <c r="D20" s="8">
        <v>1</v>
      </c>
      <c r="E20" s="8">
        <v>1</v>
      </c>
      <c r="F20" s="8">
        <v>1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5</v>
      </c>
      <c r="P20" s="8">
        <v>0</v>
      </c>
      <c r="Q20" s="8">
        <v>0</v>
      </c>
      <c r="R20" s="8">
        <v>4</v>
      </c>
      <c r="S20" s="8">
        <v>8</v>
      </c>
      <c r="T20" s="8">
        <v>5</v>
      </c>
      <c r="U20" s="13">
        <v>9</v>
      </c>
      <c r="V20" s="8">
        <v>1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10">
        <f t="shared" si="0"/>
        <v>35</v>
      </c>
      <c r="AK20" s="25">
        <f>U20/AJ20</f>
        <v>0.2571428571428571</v>
      </c>
    </row>
    <row r="21" spans="1:37" ht="12.75">
      <c r="A21" s="28" t="s">
        <v>71</v>
      </c>
      <c r="B21" s="4">
        <v>2127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1</v>
      </c>
      <c r="T21" s="8">
        <v>0</v>
      </c>
      <c r="U21" s="8">
        <v>0</v>
      </c>
      <c r="V21" s="13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10">
        <f t="shared" si="0"/>
        <v>1</v>
      </c>
      <c r="AK21" s="25">
        <f>V21/AJ21</f>
        <v>0</v>
      </c>
    </row>
    <row r="22" spans="1:37" ht="12.75">
      <c r="A22" s="28" t="s">
        <v>72</v>
      </c>
      <c r="B22" s="4">
        <v>2139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13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1</v>
      </c>
      <c r="AJ22" s="10">
        <f t="shared" si="0"/>
        <v>1</v>
      </c>
      <c r="AK22" s="25">
        <f>W22/AJ22</f>
        <v>0</v>
      </c>
    </row>
    <row r="23" spans="1:37" ht="12.75">
      <c r="A23" s="28" t="s">
        <v>73</v>
      </c>
      <c r="B23" s="4">
        <v>2140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1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10">
        <f t="shared" si="0"/>
        <v>1</v>
      </c>
      <c r="AK23" s="25">
        <f>X23/AJ23</f>
        <v>1</v>
      </c>
    </row>
    <row r="24" spans="1:37" ht="12.75">
      <c r="A24" s="28" t="s">
        <v>74</v>
      </c>
      <c r="B24" s="4">
        <v>2142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1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1</v>
      </c>
      <c r="T24" s="8">
        <v>2</v>
      </c>
      <c r="U24" s="8">
        <v>0</v>
      </c>
      <c r="V24" s="8">
        <v>0</v>
      </c>
      <c r="W24" s="8">
        <v>0</v>
      </c>
      <c r="X24" s="8">
        <v>0</v>
      </c>
      <c r="Y24" s="13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1</v>
      </c>
      <c r="AI24" s="8">
        <v>0</v>
      </c>
      <c r="AJ24" s="10">
        <f t="shared" si="0"/>
        <v>5</v>
      </c>
      <c r="AK24" s="25">
        <f>Y24/AJ24</f>
        <v>0</v>
      </c>
    </row>
    <row r="25" spans="1:37" ht="12.75">
      <c r="A25" s="28" t="s">
        <v>75</v>
      </c>
      <c r="B25" s="4">
        <v>2153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6</v>
      </c>
      <c r="P25" s="8">
        <v>0</v>
      </c>
      <c r="Q25" s="8">
        <v>0</v>
      </c>
      <c r="R25" s="8">
        <v>0</v>
      </c>
      <c r="S25" s="8">
        <v>0</v>
      </c>
      <c r="T25" s="8">
        <v>1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13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1</v>
      </c>
      <c r="AG25" s="8">
        <v>1</v>
      </c>
      <c r="AH25" s="8">
        <v>0</v>
      </c>
      <c r="AI25" s="8">
        <v>0</v>
      </c>
      <c r="AJ25" s="10">
        <f t="shared" si="0"/>
        <v>9</v>
      </c>
      <c r="AK25" s="25">
        <f>Z25/AJ25</f>
        <v>0</v>
      </c>
    </row>
    <row r="26" spans="1:37" ht="12.75">
      <c r="A26" s="28" t="s">
        <v>76</v>
      </c>
      <c r="B26" s="4">
        <v>2154</v>
      </c>
      <c r="C26" s="8">
        <v>0</v>
      </c>
      <c r="D26" s="8">
        <v>0</v>
      </c>
      <c r="E26" s="8">
        <v>0</v>
      </c>
      <c r="F26" s="8">
        <v>1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1</v>
      </c>
      <c r="S26" s="8">
        <v>1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13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10">
        <f t="shared" si="0"/>
        <v>3</v>
      </c>
      <c r="AK26" s="25">
        <f>AA26/AJ26</f>
        <v>0</v>
      </c>
    </row>
    <row r="27" spans="1:37" ht="12.75">
      <c r="A27" s="28" t="s">
        <v>77</v>
      </c>
      <c r="B27" s="4">
        <v>2159</v>
      </c>
      <c r="C27" s="8">
        <v>0</v>
      </c>
      <c r="D27" s="8">
        <v>0</v>
      </c>
      <c r="E27" s="8">
        <v>0</v>
      </c>
      <c r="F27" s="8">
        <v>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13">
        <v>2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10">
        <f t="shared" si="0"/>
        <v>3</v>
      </c>
      <c r="AK27" s="25">
        <f>AB27/AJ27</f>
        <v>0.6666666666666666</v>
      </c>
    </row>
    <row r="28" spans="1:37" ht="12.75">
      <c r="A28" s="28" t="s">
        <v>78</v>
      </c>
      <c r="B28" s="4">
        <v>2160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</v>
      </c>
      <c r="X28" s="8">
        <v>0</v>
      </c>
      <c r="Y28" s="8">
        <v>0</v>
      </c>
      <c r="Z28" s="8">
        <v>0</v>
      </c>
      <c r="AA28" s="8">
        <v>0</v>
      </c>
      <c r="AB28" s="8">
        <v>1</v>
      </c>
      <c r="AC28" s="13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10">
        <f t="shared" si="0"/>
        <v>2</v>
      </c>
      <c r="AK28" s="25">
        <f>AC28/AJ28</f>
        <v>0</v>
      </c>
    </row>
    <row r="29" spans="1:37" ht="12.75">
      <c r="A29" s="28" t="s">
        <v>79</v>
      </c>
      <c r="B29" s="4">
        <v>2169</v>
      </c>
      <c r="C29" s="8">
        <v>0</v>
      </c>
      <c r="D29" s="8">
        <v>0</v>
      </c>
      <c r="E29" s="8">
        <v>0</v>
      </c>
      <c r="F29" s="8">
        <v>2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13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10">
        <f t="shared" si="0"/>
        <v>2</v>
      </c>
      <c r="AK29" s="25">
        <f>AD29/AJ29</f>
        <v>0</v>
      </c>
    </row>
    <row r="30" spans="1:37" ht="12.75">
      <c r="A30" s="28" t="s">
        <v>80</v>
      </c>
      <c r="B30" s="4">
        <v>2181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13">
        <v>1</v>
      </c>
      <c r="AF30" s="8">
        <v>0</v>
      </c>
      <c r="AG30" s="8">
        <v>0</v>
      </c>
      <c r="AH30" s="8">
        <v>0</v>
      </c>
      <c r="AI30" s="8">
        <v>0</v>
      </c>
      <c r="AJ30" s="10">
        <f t="shared" si="0"/>
        <v>1</v>
      </c>
      <c r="AK30" s="25">
        <f>AE30/AJ30</f>
        <v>1</v>
      </c>
    </row>
    <row r="31" spans="1:37" ht="12.75">
      <c r="A31" s="28" t="s">
        <v>81</v>
      </c>
      <c r="B31" s="4">
        <v>2182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13">
        <v>2</v>
      </c>
      <c r="AG31" s="8">
        <v>0</v>
      </c>
      <c r="AH31" s="8">
        <v>0</v>
      </c>
      <c r="AI31" s="8">
        <v>0</v>
      </c>
      <c r="AJ31" s="10">
        <f t="shared" si="0"/>
        <v>2</v>
      </c>
      <c r="AK31" s="25">
        <f>AF31/AJ31</f>
        <v>1</v>
      </c>
    </row>
    <row r="32" spans="1:37" ht="12.75">
      <c r="A32" s="28" t="s">
        <v>82</v>
      </c>
      <c r="B32" s="4">
        <v>2183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13">
        <v>0</v>
      </c>
      <c r="AH32" s="8">
        <v>0</v>
      </c>
      <c r="AI32" s="8">
        <v>0</v>
      </c>
      <c r="AJ32" s="10">
        <f t="shared" si="0"/>
        <v>0</v>
      </c>
      <c r="AK32" s="25" t="e">
        <f>AG32/AJ32</f>
        <v>#DIV/0!</v>
      </c>
    </row>
    <row r="33" spans="1:37" ht="12.75">
      <c r="A33" s="28" t="s">
        <v>83</v>
      </c>
      <c r="B33" s="4">
        <v>2227</v>
      </c>
      <c r="C33" s="8">
        <v>0</v>
      </c>
      <c r="D33" s="8">
        <v>0</v>
      </c>
      <c r="E33" s="8">
        <v>0</v>
      </c>
      <c r="F33" s="8">
        <v>1</v>
      </c>
      <c r="G33" s="8">
        <v>0</v>
      </c>
      <c r="H33" s="8">
        <v>0</v>
      </c>
      <c r="I33" s="8">
        <v>0</v>
      </c>
      <c r="J33" s="8">
        <v>1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1</v>
      </c>
      <c r="AC33" s="8">
        <v>0</v>
      </c>
      <c r="AD33" s="8">
        <v>1</v>
      </c>
      <c r="AE33" s="8">
        <v>0</v>
      </c>
      <c r="AF33" s="8">
        <v>0</v>
      </c>
      <c r="AG33" s="8">
        <v>0</v>
      </c>
      <c r="AH33" s="13">
        <v>1</v>
      </c>
      <c r="AI33" s="8">
        <v>0</v>
      </c>
      <c r="AJ33" s="10">
        <f t="shared" si="0"/>
        <v>5</v>
      </c>
      <c r="AK33" s="25">
        <f>AH33/AJ33</f>
        <v>0.2</v>
      </c>
    </row>
    <row r="34" spans="1:37" ht="12.75">
      <c r="A34" s="28" t="s">
        <v>84</v>
      </c>
      <c r="B34" s="4">
        <v>2232</v>
      </c>
      <c r="C34" s="8">
        <v>0</v>
      </c>
      <c r="D34" s="8">
        <v>0</v>
      </c>
      <c r="E34" s="8">
        <v>0</v>
      </c>
      <c r="F34" s="8">
        <v>1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13">
        <v>0</v>
      </c>
      <c r="AJ34" s="10">
        <f t="shared" si="0"/>
        <v>1</v>
      </c>
      <c r="AK34" s="25">
        <f>AI34/AJ34</f>
        <v>0</v>
      </c>
    </row>
    <row r="35" spans="1:36" ht="39" customHeight="1" thickBot="1">
      <c r="A35" s="28"/>
      <c r="B35" s="3" t="s">
        <v>4</v>
      </c>
      <c r="C35" s="14">
        <f aca="true" t="shared" si="1" ref="C35:AI35">SUM(C2:C34)</f>
        <v>0</v>
      </c>
      <c r="D35" s="14">
        <f t="shared" si="1"/>
        <v>8</v>
      </c>
      <c r="E35" s="14">
        <f t="shared" si="1"/>
        <v>1</v>
      </c>
      <c r="F35" s="14">
        <f t="shared" si="1"/>
        <v>21</v>
      </c>
      <c r="G35" s="14">
        <f t="shared" si="1"/>
        <v>1</v>
      </c>
      <c r="H35" s="14">
        <f t="shared" si="1"/>
        <v>1</v>
      </c>
      <c r="I35" s="14">
        <f t="shared" si="1"/>
        <v>1</v>
      </c>
      <c r="J35" s="14">
        <f t="shared" si="1"/>
        <v>6</v>
      </c>
      <c r="K35" s="14">
        <f t="shared" si="1"/>
        <v>0</v>
      </c>
      <c r="L35" s="15">
        <f t="shared" si="1"/>
        <v>2</v>
      </c>
      <c r="M35" s="14">
        <f t="shared" si="1"/>
        <v>1</v>
      </c>
      <c r="N35" s="14">
        <f t="shared" si="1"/>
        <v>3</v>
      </c>
      <c r="O35" s="14">
        <f t="shared" si="1"/>
        <v>36</v>
      </c>
      <c r="P35" s="14">
        <f t="shared" si="1"/>
        <v>1</v>
      </c>
      <c r="Q35" s="14">
        <f t="shared" si="1"/>
        <v>0</v>
      </c>
      <c r="R35" s="14">
        <f t="shared" si="1"/>
        <v>11</v>
      </c>
      <c r="S35" s="14">
        <f t="shared" si="1"/>
        <v>24</v>
      </c>
      <c r="T35" s="14">
        <f t="shared" si="1"/>
        <v>33</v>
      </c>
      <c r="U35" s="14">
        <f t="shared" si="1"/>
        <v>13</v>
      </c>
      <c r="V35" s="14">
        <f t="shared" si="1"/>
        <v>1</v>
      </c>
      <c r="W35" s="14">
        <f t="shared" si="1"/>
        <v>3</v>
      </c>
      <c r="X35" s="14">
        <f t="shared" si="1"/>
        <v>1</v>
      </c>
      <c r="Y35" s="14">
        <f t="shared" si="1"/>
        <v>0</v>
      </c>
      <c r="Z35" s="14">
        <f t="shared" si="1"/>
        <v>0</v>
      </c>
      <c r="AA35" s="14">
        <f t="shared" si="1"/>
        <v>0</v>
      </c>
      <c r="AB35" s="14">
        <f t="shared" si="1"/>
        <v>9</v>
      </c>
      <c r="AC35" s="14">
        <f t="shared" si="1"/>
        <v>2</v>
      </c>
      <c r="AD35" s="14">
        <f t="shared" si="1"/>
        <v>1</v>
      </c>
      <c r="AE35" s="14">
        <f t="shared" si="1"/>
        <v>2</v>
      </c>
      <c r="AF35" s="14">
        <f t="shared" si="1"/>
        <v>6</v>
      </c>
      <c r="AG35" s="14">
        <f t="shared" si="1"/>
        <v>1</v>
      </c>
      <c r="AH35" s="14">
        <f t="shared" si="1"/>
        <v>6</v>
      </c>
      <c r="AI35" s="14">
        <f t="shared" si="1"/>
        <v>4</v>
      </c>
      <c r="AJ35" s="12"/>
    </row>
    <row r="36" spans="2:35" ht="39" customHeight="1" thickBot="1">
      <c r="B36" s="22" t="s">
        <v>6</v>
      </c>
      <c r="C36" s="23" t="e">
        <f>C2/C35</f>
        <v>#DIV/0!</v>
      </c>
      <c r="D36" s="23">
        <f>D3/D35</f>
        <v>0.25</v>
      </c>
      <c r="E36" s="23">
        <f>E4/E35</f>
        <v>0</v>
      </c>
      <c r="F36" s="23">
        <f>F5/F35</f>
        <v>0.2857142857142857</v>
      </c>
      <c r="G36" s="23">
        <f>G6/G35</f>
        <v>1</v>
      </c>
      <c r="H36" s="23">
        <f>H7/H35</f>
        <v>0</v>
      </c>
      <c r="I36" s="23">
        <f>I8/I35</f>
        <v>0</v>
      </c>
      <c r="J36" s="23">
        <f>J9/J35</f>
        <v>0.16666666666666666</v>
      </c>
      <c r="K36" s="23" t="e">
        <f>K10/K35</f>
        <v>#DIV/0!</v>
      </c>
      <c r="L36" s="23">
        <f>L11/L35</f>
        <v>0.5</v>
      </c>
      <c r="M36" s="23">
        <f>M12/M35</f>
        <v>1</v>
      </c>
      <c r="N36" s="23">
        <f>N13/N35</f>
        <v>0.6666666666666666</v>
      </c>
      <c r="O36" s="23">
        <f>O14/O35</f>
        <v>0.3888888888888889</v>
      </c>
      <c r="P36" s="23">
        <f>P15/P35</f>
        <v>1</v>
      </c>
      <c r="Q36" s="23" t="e">
        <f>Q16/Q35</f>
        <v>#DIV/0!</v>
      </c>
      <c r="R36" s="23">
        <f>R17/R35</f>
        <v>0</v>
      </c>
      <c r="S36" s="23">
        <f>S18/S35</f>
        <v>0.2916666666666667</v>
      </c>
      <c r="T36" s="23">
        <f>T19/T35</f>
        <v>0.48484848484848486</v>
      </c>
      <c r="U36" s="23">
        <f>U20/U35</f>
        <v>0.6923076923076923</v>
      </c>
      <c r="V36" s="23">
        <f>V21/V35</f>
        <v>0</v>
      </c>
      <c r="W36" s="23">
        <f>W22/W35</f>
        <v>0</v>
      </c>
      <c r="X36" s="23">
        <f>X23/X35</f>
        <v>1</v>
      </c>
      <c r="Y36" s="23" t="e">
        <f>Y24/Y35</f>
        <v>#DIV/0!</v>
      </c>
      <c r="Z36" s="23" t="e">
        <f>Z25/Z35</f>
        <v>#DIV/0!</v>
      </c>
      <c r="AA36" s="23" t="e">
        <f>AA26/AA35</f>
        <v>#DIV/0!</v>
      </c>
      <c r="AB36" s="23">
        <f>AB27/AB35</f>
        <v>0.2222222222222222</v>
      </c>
      <c r="AC36" s="23">
        <f>AC28/AC35</f>
        <v>0</v>
      </c>
      <c r="AD36" s="23">
        <f>AD29/AD35</f>
        <v>0</v>
      </c>
      <c r="AE36" s="23">
        <f>AE30/AE35</f>
        <v>0.5</v>
      </c>
      <c r="AF36" s="23">
        <f>AF31/AF35</f>
        <v>0.3333333333333333</v>
      </c>
      <c r="AG36" s="23">
        <f>AG32/AG35</f>
        <v>0</v>
      </c>
      <c r="AH36" s="23">
        <f>AH33/AH35</f>
        <v>0.16666666666666666</v>
      </c>
      <c r="AI36" s="23">
        <f>AI34/AI35</f>
        <v>0</v>
      </c>
    </row>
    <row r="37" spans="2:35" ht="12.75">
      <c r="B37" s="5" t="s">
        <v>2</v>
      </c>
      <c r="C37" s="16">
        <f>C2</f>
        <v>0</v>
      </c>
      <c r="D37" s="16">
        <f>D3</f>
        <v>2</v>
      </c>
      <c r="E37" s="16">
        <f>E4</f>
        <v>0</v>
      </c>
      <c r="F37" s="16">
        <f>F5</f>
        <v>6</v>
      </c>
      <c r="G37" s="16">
        <f>G6</f>
        <v>1</v>
      </c>
      <c r="H37" s="16">
        <f>H7</f>
        <v>0</v>
      </c>
      <c r="I37" s="16">
        <f>I8</f>
        <v>0</v>
      </c>
      <c r="J37" s="16">
        <f>J9</f>
        <v>1</v>
      </c>
      <c r="K37" s="16">
        <f>K10</f>
        <v>0</v>
      </c>
      <c r="L37" s="17">
        <f>L11</f>
        <v>1</v>
      </c>
      <c r="M37" s="16">
        <f>M12</f>
        <v>1</v>
      </c>
      <c r="N37" s="16">
        <f>N13</f>
        <v>2</v>
      </c>
      <c r="O37" s="16">
        <f>O14</f>
        <v>14</v>
      </c>
      <c r="P37" s="16">
        <f>P15</f>
        <v>1</v>
      </c>
      <c r="Q37" s="16">
        <f>Q16</f>
        <v>0</v>
      </c>
      <c r="R37" s="16">
        <f>R17</f>
        <v>0</v>
      </c>
      <c r="S37" s="16">
        <f>S18</f>
        <v>7</v>
      </c>
      <c r="T37" s="16">
        <f>T19</f>
        <v>16</v>
      </c>
      <c r="U37" s="16">
        <f>U20</f>
        <v>9</v>
      </c>
      <c r="V37" s="16">
        <f>V21</f>
        <v>0</v>
      </c>
      <c r="W37" s="16">
        <f>W22</f>
        <v>0</v>
      </c>
      <c r="X37" s="16">
        <f>X23</f>
        <v>1</v>
      </c>
      <c r="Y37" s="16">
        <f>Y24</f>
        <v>0</v>
      </c>
      <c r="Z37" s="16">
        <f>Z25</f>
        <v>0</v>
      </c>
      <c r="AA37" s="16">
        <f>AA26</f>
        <v>0</v>
      </c>
      <c r="AB37" s="16">
        <f>AB27</f>
        <v>2</v>
      </c>
      <c r="AC37" s="16">
        <f>AC28</f>
        <v>0</v>
      </c>
      <c r="AD37" s="16">
        <f>AD29</f>
        <v>0</v>
      </c>
      <c r="AE37" s="16">
        <f>AE30</f>
        <v>1</v>
      </c>
      <c r="AF37" s="16">
        <f>AF31</f>
        <v>2</v>
      </c>
      <c r="AG37" s="16">
        <f>AG32</f>
        <v>0</v>
      </c>
      <c r="AH37" s="16">
        <f>AH33</f>
        <v>1</v>
      </c>
      <c r="AI37" s="16">
        <f>AI34</f>
        <v>0</v>
      </c>
    </row>
    <row r="38" spans="4:5" ht="13.5" thickBot="1">
      <c r="D38" s="18">
        <f>SUM(AJ2:AJ34)</f>
        <v>199</v>
      </c>
      <c r="E38" s="27" t="s">
        <v>0</v>
      </c>
    </row>
    <row r="39" spans="4:5" ht="13.5" thickBot="1">
      <c r="D39" s="20">
        <f>SUM(C37:AI37)</f>
        <v>68</v>
      </c>
      <c r="E39" s="27" t="s">
        <v>1</v>
      </c>
    </row>
    <row r="41" spans="4:5" ht="12.75">
      <c r="D41" s="21">
        <f>D39/D38</f>
        <v>0.3417085427135678</v>
      </c>
      <c r="E41" s="26" t="s">
        <v>7</v>
      </c>
    </row>
    <row r="43" ht="12.75">
      <c r="B43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3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68.71093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37" width="8.7109375" style="9" customWidth="1"/>
  </cols>
  <sheetData>
    <row r="1" spans="1:37" ht="99" customHeight="1">
      <c r="A1" s="28" t="s">
        <v>51</v>
      </c>
      <c r="B1" s="4" t="s">
        <v>9</v>
      </c>
      <c r="C1" s="8">
        <v>2006</v>
      </c>
      <c r="D1" s="8">
        <v>2011</v>
      </c>
      <c r="E1" s="8">
        <v>2017</v>
      </c>
      <c r="F1" s="8">
        <v>2045</v>
      </c>
      <c r="G1" s="8">
        <v>2046</v>
      </c>
      <c r="H1" s="8">
        <v>2047</v>
      </c>
      <c r="I1" s="8">
        <v>2050</v>
      </c>
      <c r="J1" s="8">
        <v>2053</v>
      </c>
      <c r="K1" s="8">
        <v>2055</v>
      </c>
      <c r="L1" s="8">
        <v>2056</v>
      </c>
      <c r="M1" s="8">
        <v>2061</v>
      </c>
      <c r="N1" s="8">
        <v>2062</v>
      </c>
      <c r="O1" s="8">
        <v>2080</v>
      </c>
      <c r="P1" s="8">
        <v>2081</v>
      </c>
      <c r="Q1" s="8">
        <v>2106</v>
      </c>
      <c r="R1" s="8">
        <v>2123</v>
      </c>
      <c r="S1" s="8">
        <v>2124</v>
      </c>
      <c r="T1" s="8">
        <v>2125</v>
      </c>
      <c r="U1" s="8">
        <v>2126</v>
      </c>
      <c r="V1" s="8">
        <v>2127</v>
      </c>
      <c r="W1" s="8">
        <v>2139</v>
      </c>
      <c r="X1" s="8">
        <v>2140</v>
      </c>
      <c r="Y1" s="8">
        <v>2142</v>
      </c>
      <c r="Z1" s="8">
        <v>2153</v>
      </c>
      <c r="AA1" s="8">
        <v>2154</v>
      </c>
      <c r="AB1" s="8">
        <v>2159</v>
      </c>
      <c r="AC1" s="8">
        <v>2160</v>
      </c>
      <c r="AD1" s="8">
        <v>2169</v>
      </c>
      <c r="AE1" s="8">
        <v>2181</v>
      </c>
      <c r="AF1" s="8">
        <v>2182</v>
      </c>
      <c r="AG1" s="8">
        <v>2183</v>
      </c>
      <c r="AH1" s="8">
        <v>2227</v>
      </c>
      <c r="AI1" s="8">
        <v>2232</v>
      </c>
      <c r="AJ1" s="2" t="s">
        <v>3</v>
      </c>
      <c r="AK1" s="24" t="s">
        <v>8</v>
      </c>
    </row>
    <row r="2" spans="1:37" ht="12.75">
      <c r="A2" s="28" t="s">
        <v>52</v>
      </c>
      <c r="B2" s="4">
        <v>2006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1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8">
        <v>0</v>
      </c>
      <c r="AG2" s="8">
        <v>0</v>
      </c>
      <c r="AH2" s="8">
        <v>0</v>
      </c>
      <c r="AI2" s="8">
        <v>0</v>
      </c>
      <c r="AJ2" s="10">
        <f aca="true" t="shared" si="0" ref="AJ2:AJ34">SUM(C2:AI2)</f>
        <v>1</v>
      </c>
      <c r="AK2" s="25">
        <f>C2/AJ2</f>
        <v>0</v>
      </c>
    </row>
    <row r="3" spans="1:37" ht="12.75">
      <c r="A3" s="28" t="s">
        <v>53</v>
      </c>
      <c r="B3" s="4">
        <v>2011</v>
      </c>
      <c r="C3" s="8">
        <v>0</v>
      </c>
      <c r="D3" s="13">
        <v>3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1</v>
      </c>
      <c r="AD3" s="8">
        <v>0</v>
      </c>
      <c r="AE3" s="8">
        <v>0</v>
      </c>
      <c r="AF3" s="8">
        <v>0</v>
      </c>
      <c r="AG3" s="8">
        <v>0</v>
      </c>
      <c r="AH3" s="8">
        <v>0</v>
      </c>
      <c r="AI3" s="8">
        <v>0</v>
      </c>
      <c r="AJ3" s="10">
        <f t="shared" si="0"/>
        <v>4</v>
      </c>
      <c r="AK3" s="25">
        <f>D3/AJ3</f>
        <v>0.75</v>
      </c>
    </row>
    <row r="4" spans="1:37" ht="12.75">
      <c r="A4" s="28" t="s">
        <v>54</v>
      </c>
      <c r="B4" s="4">
        <v>2017</v>
      </c>
      <c r="C4" s="8">
        <v>0</v>
      </c>
      <c r="D4" s="8">
        <v>1</v>
      </c>
      <c r="E4" s="13">
        <v>0</v>
      </c>
      <c r="F4" s="8">
        <v>1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1</v>
      </c>
      <c r="P4" s="8">
        <v>0</v>
      </c>
      <c r="Q4" s="8">
        <v>0</v>
      </c>
      <c r="R4" s="8">
        <v>0</v>
      </c>
      <c r="S4" s="8">
        <v>3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8">
        <v>0</v>
      </c>
      <c r="AJ4" s="10">
        <f t="shared" si="0"/>
        <v>6</v>
      </c>
      <c r="AK4" s="25">
        <f>E4/AJ4</f>
        <v>0</v>
      </c>
    </row>
    <row r="5" spans="1:37" ht="12.75">
      <c r="A5" s="28" t="s">
        <v>55</v>
      </c>
      <c r="B5" s="4">
        <v>2045</v>
      </c>
      <c r="C5" s="8">
        <v>0</v>
      </c>
      <c r="D5" s="8">
        <v>0</v>
      </c>
      <c r="E5" s="8">
        <v>0</v>
      </c>
      <c r="F5" s="13">
        <v>8</v>
      </c>
      <c r="G5" s="8">
        <v>0</v>
      </c>
      <c r="H5" s="8">
        <v>0</v>
      </c>
      <c r="I5" s="8">
        <v>0</v>
      </c>
      <c r="J5" s="8">
        <v>2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1</v>
      </c>
      <c r="AI5" s="8">
        <v>1</v>
      </c>
      <c r="AJ5" s="10">
        <f t="shared" si="0"/>
        <v>12</v>
      </c>
      <c r="AK5" s="25">
        <f>F5/AJ5</f>
        <v>0.6666666666666666</v>
      </c>
    </row>
    <row r="6" spans="1:37" ht="12.75">
      <c r="A6" s="28" t="s">
        <v>56</v>
      </c>
      <c r="B6" s="4">
        <v>2046</v>
      </c>
      <c r="C6" s="8">
        <v>0</v>
      </c>
      <c r="D6" s="8">
        <v>0</v>
      </c>
      <c r="E6" s="8">
        <v>0</v>
      </c>
      <c r="F6" s="8">
        <v>0</v>
      </c>
      <c r="G6" s="13">
        <v>1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10">
        <f t="shared" si="0"/>
        <v>1</v>
      </c>
      <c r="AK6" s="25">
        <f>G6/AJ6</f>
        <v>1</v>
      </c>
    </row>
    <row r="7" spans="1:37" ht="12.75">
      <c r="A7" s="28" t="s">
        <v>57</v>
      </c>
      <c r="B7" s="4">
        <v>2047</v>
      </c>
      <c r="C7" s="8">
        <v>0</v>
      </c>
      <c r="D7" s="8">
        <v>0</v>
      </c>
      <c r="E7" s="8">
        <v>0</v>
      </c>
      <c r="F7" s="8">
        <v>3</v>
      </c>
      <c r="G7" s="8">
        <v>0</v>
      </c>
      <c r="H7" s="13">
        <v>1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1</v>
      </c>
      <c r="AC7" s="8">
        <v>1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10">
        <f t="shared" si="0"/>
        <v>6</v>
      </c>
      <c r="AK7" s="25">
        <f>H7/AJ7</f>
        <v>0.16666666666666666</v>
      </c>
    </row>
    <row r="8" spans="1:37" ht="12.75">
      <c r="A8" s="28" t="s">
        <v>58</v>
      </c>
      <c r="B8" s="4">
        <v>2050</v>
      </c>
      <c r="C8" s="8">
        <v>0</v>
      </c>
      <c r="D8" s="8">
        <v>0</v>
      </c>
      <c r="E8" s="8">
        <v>0</v>
      </c>
      <c r="F8" s="8">
        <v>1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1</v>
      </c>
      <c r="AJ8" s="10">
        <f t="shared" si="0"/>
        <v>2</v>
      </c>
      <c r="AK8" s="25">
        <f>I8/AJ8</f>
        <v>0</v>
      </c>
    </row>
    <row r="9" spans="1:37" ht="12.75">
      <c r="A9" s="28" t="s">
        <v>59</v>
      </c>
      <c r="B9" s="4">
        <v>2053</v>
      </c>
      <c r="C9" s="8">
        <v>0</v>
      </c>
      <c r="D9" s="8">
        <v>1</v>
      </c>
      <c r="E9" s="8">
        <v>1</v>
      </c>
      <c r="F9" s="8">
        <v>2</v>
      </c>
      <c r="G9" s="8">
        <v>0</v>
      </c>
      <c r="H9" s="8">
        <v>0</v>
      </c>
      <c r="I9" s="8">
        <v>0</v>
      </c>
      <c r="J9" s="13">
        <v>2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10">
        <f t="shared" si="0"/>
        <v>6</v>
      </c>
      <c r="AK9" s="25">
        <f>J9/AJ9</f>
        <v>0.3333333333333333</v>
      </c>
    </row>
    <row r="10" spans="1:37" ht="12.75">
      <c r="A10" s="28" t="s">
        <v>60</v>
      </c>
      <c r="B10" s="4">
        <v>2055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1</v>
      </c>
      <c r="J10" s="8">
        <v>1</v>
      </c>
      <c r="K10" s="13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1</v>
      </c>
      <c r="AJ10" s="10">
        <f t="shared" si="0"/>
        <v>3</v>
      </c>
      <c r="AK10" s="25">
        <f>K10/AJ10</f>
        <v>0</v>
      </c>
    </row>
    <row r="11" spans="1:37" s="1" customFormat="1" ht="12.75">
      <c r="A11" s="29" t="s">
        <v>61</v>
      </c>
      <c r="B11" s="4">
        <v>2056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1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1</v>
      </c>
      <c r="AJ11" s="11">
        <f t="shared" si="0"/>
        <v>2</v>
      </c>
      <c r="AK11" s="25">
        <f>L11/AJ11</f>
        <v>0.5</v>
      </c>
    </row>
    <row r="12" spans="1:37" ht="12.75">
      <c r="A12" s="28" t="s">
        <v>62</v>
      </c>
      <c r="B12" s="4">
        <v>2061</v>
      </c>
      <c r="C12" s="8">
        <v>0</v>
      </c>
      <c r="D12" s="8">
        <v>0</v>
      </c>
      <c r="E12" s="8">
        <v>0</v>
      </c>
      <c r="F12" s="8">
        <v>1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10">
        <f t="shared" si="0"/>
        <v>1</v>
      </c>
      <c r="AK12" s="25">
        <f>M12/AJ12</f>
        <v>0</v>
      </c>
    </row>
    <row r="13" spans="1:37" ht="12.75">
      <c r="A13" s="28" t="s">
        <v>63</v>
      </c>
      <c r="B13" s="4">
        <v>2062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1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1</v>
      </c>
      <c r="AI13" s="8">
        <v>0</v>
      </c>
      <c r="AJ13" s="10">
        <f t="shared" si="0"/>
        <v>2</v>
      </c>
      <c r="AK13" s="25">
        <f>N13/AJ13</f>
        <v>0</v>
      </c>
    </row>
    <row r="14" spans="1:37" ht="12.75">
      <c r="A14" s="28" t="s">
        <v>64</v>
      </c>
      <c r="B14" s="4">
        <v>2080</v>
      </c>
      <c r="C14" s="8">
        <v>0</v>
      </c>
      <c r="D14" s="8">
        <v>1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14</v>
      </c>
      <c r="P14" s="8">
        <v>0</v>
      </c>
      <c r="Q14" s="8">
        <v>0</v>
      </c>
      <c r="R14" s="8">
        <v>0</v>
      </c>
      <c r="S14" s="8">
        <v>2</v>
      </c>
      <c r="T14" s="8">
        <v>3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10">
        <f t="shared" si="0"/>
        <v>20</v>
      </c>
      <c r="AK14" s="25">
        <f>O14/AJ14</f>
        <v>0.7</v>
      </c>
    </row>
    <row r="15" spans="1:37" ht="12.75">
      <c r="A15" s="28" t="s">
        <v>65</v>
      </c>
      <c r="B15" s="4">
        <v>2081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4</v>
      </c>
      <c r="P15" s="13">
        <v>1</v>
      </c>
      <c r="Q15" s="8">
        <v>0</v>
      </c>
      <c r="R15" s="8">
        <v>0</v>
      </c>
      <c r="S15" s="8">
        <v>0</v>
      </c>
      <c r="T15" s="8">
        <v>1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10">
        <f t="shared" si="0"/>
        <v>6</v>
      </c>
      <c r="AK15" s="25">
        <f>P15/AJ15</f>
        <v>0.16666666666666666</v>
      </c>
    </row>
    <row r="16" spans="1:37" ht="12.75">
      <c r="A16" s="28" t="s">
        <v>66</v>
      </c>
      <c r="B16" s="4">
        <v>2106</v>
      </c>
      <c r="C16" s="8">
        <v>0</v>
      </c>
      <c r="D16" s="8">
        <v>0</v>
      </c>
      <c r="E16" s="8">
        <v>0</v>
      </c>
      <c r="F16" s="8">
        <v>1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2</v>
      </c>
      <c r="AI16" s="8">
        <v>0</v>
      </c>
      <c r="AJ16" s="10">
        <f t="shared" si="0"/>
        <v>3</v>
      </c>
      <c r="AK16" s="25">
        <f>Q16/AJ16</f>
        <v>0</v>
      </c>
    </row>
    <row r="17" spans="1:37" ht="12.75">
      <c r="A17" s="28" t="s">
        <v>67</v>
      </c>
      <c r="B17" s="4">
        <v>2123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8">
        <v>1</v>
      </c>
      <c r="T17" s="8">
        <v>1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1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10">
        <f t="shared" si="0"/>
        <v>3</v>
      </c>
      <c r="AK17" s="25">
        <f>R17/AJ17</f>
        <v>0</v>
      </c>
    </row>
    <row r="18" spans="1:37" ht="12.75">
      <c r="A18" s="28" t="s">
        <v>68</v>
      </c>
      <c r="B18" s="4">
        <v>2124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4</v>
      </c>
      <c r="P18" s="8">
        <v>0</v>
      </c>
      <c r="Q18" s="8">
        <v>0</v>
      </c>
      <c r="R18" s="8">
        <v>1</v>
      </c>
      <c r="S18" s="13">
        <v>6</v>
      </c>
      <c r="T18" s="8">
        <v>7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10">
        <f t="shared" si="0"/>
        <v>18</v>
      </c>
      <c r="AK18" s="25">
        <f>S18/AJ18</f>
        <v>0.3333333333333333</v>
      </c>
    </row>
    <row r="19" spans="1:37" ht="12.75">
      <c r="A19" s="28" t="s">
        <v>69</v>
      </c>
      <c r="B19" s="4">
        <v>2125</v>
      </c>
      <c r="C19" s="8">
        <v>0</v>
      </c>
      <c r="D19" s="8">
        <v>1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5</v>
      </c>
      <c r="P19" s="8">
        <v>0</v>
      </c>
      <c r="Q19" s="8">
        <v>0</v>
      </c>
      <c r="R19" s="8">
        <v>1</v>
      </c>
      <c r="S19" s="8">
        <v>2</v>
      </c>
      <c r="T19" s="13">
        <v>17</v>
      </c>
      <c r="U19" s="8">
        <v>0</v>
      </c>
      <c r="V19" s="8">
        <v>0</v>
      </c>
      <c r="W19" s="8">
        <v>1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1</v>
      </c>
      <c r="AF19" s="8">
        <v>1</v>
      </c>
      <c r="AG19" s="8">
        <v>0</v>
      </c>
      <c r="AH19" s="8">
        <v>1</v>
      </c>
      <c r="AI19" s="8">
        <v>0</v>
      </c>
      <c r="AJ19" s="10">
        <f t="shared" si="0"/>
        <v>30</v>
      </c>
      <c r="AK19" s="25">
        <f>T19/AJ19</f>
        <v>0.5666666666666667</v>
      </c>
    </row>
    <row r="20" spans="1:37" ht="12.75">
      <c r="A20" s="28" t="s">
        <v>70</v>
      </c>
      <c r="B20" s="4">
        <v>2126</v>
      </c>
      <c r="C20" s="8">
        <v>0</v>
      </c>
      <c r="D20" s="8">
        <v>2</v>
      </c>
      <c r="E20" s="8">
        <v>2</v>
      </c>
      <c r="F20" s="8">
        <v>0</v>
      </c>
      <c r="G20" s="8">
        <v>0</v>
      </c>
      <c r="H20" s="8">
        <v>0</v>
      </c>
      <c r="I20" s="8">
        <v>0</v>
      </c>
      <c r="J20" s="8">
        <v>1</v>
      </c>
      <c r="K20" s="8">
        <v>0</v>
      </c>
      <c r="L20" s="8">
        <v>0</v>
      </c>
      <c r="M20" s="8">
        <v>0</v>
      </c>
      <c r="N20" s="8">
        <v>0</v>
      </c>
      <c r="O20" s="8">
        <v>4</v>
      </c>
      <c r="P20" s="8">
        <v>0</v>
      </c>
      <c r="Q20" s="8">
        <v>0</v>
      </c>
      <c r="R20" s="8">
        <v>3</v>
      </c>
      <c r="S20" s="8">
        <v>6</v>
      </c>
      <c r="T20" s="8">
        <v>6</v>
      </c>
      <c r="U20" s="13">
        <v>10</v>
      </c>
      <c r="V20" s="8">
        <v>0</v>
      </c>
      <c r="W20" s="8">
        <v>1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10">
        <f t="shared" si="0"/>
        <v>35</v>
      </c>
      <c r="AK20" s="25">
        <f>U20/AJ20</f>
        <v>0.2857142857142857</v>
      </c>
    </row>
    <row r="21" spans="1:37" ht="12.75">
      <c r="A21" s="28" t="s">
        <v>71</v>
      </c>
      <c r="B21" s="4">
        <v>2127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1</v>
      </c>
      <c r="T21" s="8">
        <v>0</v>
      </c>
      <c r="U21" s="8">
        <v>0</v>
      </c>
      <c r="V21" s="13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10">
        <f t="shared" si="0"/>
        <v>1</v>
      </c>
      <c r="AK21" s="25">
        <f>V21/AJ21</f>
        <v>0</v>
      </c>
    </row>
    <row r="22" spans="1:37" ht="12.75">
      <c r="A22" s="28" t="s">
        <v>72</v>
      </c>
      <c r="B22" s="4">
        <v>2139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13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1</v>
      </c>
      <c r="AJ22" s="10">
        <f t="shared" si="0"/>
        <v>1</v>
      </c>
      <c r="AK22" s="25">
        <f>W22/AJ22</f>
        <v>0</v>
      </c>
    </row>
    <row r="23" spans="1:37" ht="12.75">
      <c r="A23" s="28" t="s">
        <v>73</v>
      </c>
      <c r="B23" s="4">
        <v>2140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1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10">
        <f t="shared" si="0"/>
        <v>1</v>
      </c>
      <c r="AK23" s="25">
        <f>X23/AJ23</f>
        <v>1</v>
      </c>
    </row>
    <row r="24" spans="1:37" ht="12.75">
      <c r="A24" s="28" t="s">
        <v>74</v>
      </c>
      <c r="B24" s="4">
        <v>2142</v>
      </c>
      <c r="C24" s="8">
        <v>0</v>
      </c>
      <c r="D24" s="8">
        <v>0</v>
      </c>
      <c r="E24" s="8">
        <v>0</v>
      </c>
      <c r="F24" s="8">
        <v>1</v>
      </c>
      <c r="G24" s="8">
        <v>0</v>
      </c>
      <c r="H24" s="8">
        <v>0</v>
      </c>
      <c r="I24" s="8">
        <v>0</v>
      </c>
      <c r="J24" s="8">
        <v>1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1</v>
      </c>
      <c r="T24" s="8">
        <v>1</v>
      </c>
      <c r="U24" s="8">
        <v>0</v>
      </c>
      <c r="V24" s="8">
        <v>0</v>
      </c>
      <c r="W24" s="8">
        <v>1</v>
      </c>
      <c r="X24" s="8">
        <v>0</v>
      </c>
      <c r="Y24" s="13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10">
        <f t="shared" si="0"/>
        <v>5</v>
      </c>
      <c r="AK24" s="25">
        <f>Y24/AJ24</f>
        <v>0</v>
      </c>
    </row>
    <row r="25" spans="1:37" ht="12.75">
      <c r="A25" s="28" t="s">
        <v>75</v>
      </c>
      <c r="B25" s="4">
        <v>2153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6</v>
      </c>
      <c r="P25" s="8">
        <v>0</v>
      </c>
      <c r="Q25" s="8">
        <v>0</v>
      </c>
      <c r="R25" s="8">
        <v>0</v>
      </c>
      <c r="S25" s="8">
        <v>0</v>
      </c>
      <c r="T25" s="8">
        <v>1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13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1</v>
      </c>
      <c r="AG25" s="8">
        <v>0</v>
      </c>
      <c r="AH25" s="8">
        <v>0</v>
      </c>
      <c r="AI25" s="8">
        <v>0</v>
      </c>
      <c r="AJ25" s="10">
        <f t="shared" si="0"/>
        <v>8</v>
      </c>
      <c r="AK25" s="25">
        <f>Z25/AJ25</f>
        <v>0</v>
      </c>
    </row>
    <row r="26" spans="1:37" ht="12.75">
      <c r="A26" s="28" t="s">
        <v>76</v>
      </c>
      <c r="B26" s="4">
        <v>2154</v>
      </c>
      <c r="C26" s="8">
        <v>0</v>
      </c>
      <c r="D26" s="8">
        <v>0</v>
      </c>
      <c r="E26" s="8">
        <v>0</v>
      </c>
      <c r="F26" s="8">
        <v>1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1</v>
      </c>
      <c r="S26" s="8">
        <v>1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13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10">
        <f t="shared" si="0"/>
        <v>3</v>
      </c>
      <c r="AK26" s="25">
        <f>AA26/AJ26</f>
        <v>0</v>
      </c>
    </row>
    <row r="27" spans="1:37" ht="12.75">
      <c r="A27" s="28" t="s">
        <v>77</v>
      </c>
      <c r="B27" s="4">
        <v>2159</v>
      </c>
      <c r="C27" s="8">
        <v>0</v>
      </c>
      <c r="D27" s="8">
        <v>1</v>
      </c>
      <c r="E27" s="8">
        <v>0</v>
      </c>
      <c r="F27" s="8">
        <v>2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13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10">
        <f t="shared" si="0"/>
        <v>3</v>
      </c>
      <c r="AK27" s="25">
        <f>AB27/AJ27</f>
        <v>0</v>
      </c>
    </row>
    <row r="28" spans="1:37" ht="12.75">
      <c r="A28" s="28" t="s">
        <v>78</v>
      </c>
      <c r="B28" s="4">
        <v>2160</v>
      </c>
      <c r="C28" s="8">
        <v>0</v>
      </c>
      <c r="D28" s="8">
        <v>0</v>
      </c>
      <c r="E28" s="8">
        <v>0</v>
      </c>
      <c r="F28" s="8">
        <v>1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13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10">
        <f t="shared" si="0"/>
        <v>2</v>
      </c>
      <c r="AK28" s="25">
        <f>AC28/AJ28</f>
        <v>0</v>
      </c>
    </row>
    <row r="29" spans="1:37" ht="12.75">
      <c r="A29" s="28" t="s">
        <v>79</v>
      </c>
      <c r="B29" s="4">
        <v>2169</v>
      </c>
      <c r="C29" s="8">
        <v>0</v>
      </c>
      <c r="D29" s="8">
        <v>0</v>
      </c>
      <c r="E29" s="8">
        <v>0</v>
      </c>
      <c r="F29" s="8">
        <v>2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13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10">
        <f t="shared" si="0"/>
        <v>2</v>
      </c>
      <c r="AK29" s="25">
        <f>AD29/AJ29</f>
        <v>0</v>
      </c>
    </row>
    <row r="30" spans="1:37" ht="12.75">
      <c r="A30" s="28" t="s">
        <v>80</v>
      </c>
      <c r="B30" s="4">
        <v>2181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13">
        <v>1</v>
      </c>
      <c r="AF30" s="8">
        <v>0</v>
      </c>
      <c r="AG30" s="8">
        <v>0</v>
      </c>
      <c r="AH30" s="8">
        <v>0</v>
      </c>
      <c r="AI30" s="8">
        <v>0</v>
      </c>
      <c r="AJ30" s="10">
        <f t="shared" si="0"/>
        <v>1</v>
      </c>
      <c r="AK30" s="25">
        <f>AE30/AJ30</f>
        <v>1</v>
      </c>
    </row>
    <row r="31" spans="1:37" ht="12.75">
      <c r="A31" s="28" t="s">
        <v>81</v>
      </c>
      <c r="B31" s="4">
        <v>2182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13">
        <v>2</v>
      </c>
      <c r="AG31" s="8">
        <v>0</v>
      </c>
      <c r="AH31" s="8">
        <v>0</v>
      </c>
      <c r="AI31" s="8">
        <v>0</v>
      </c>
      <c r="AJ31" s="10">
        <f t="shared" si="0"/>
        <v>2</v>
      </c>
      <c r="AK31" s="25">
        <f>AF31/AJ31</f>
        <v>1</v>
      </c>
    </row>
    <row r="32" spans="1:37" ht="12.75">
      <c r="A32" s="28" t="s">
        <v>82</v>
      </c>
      <c r="B32" s="4">
        <v>2183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13">
        <v>0</v>
      </c>
      <c r="AH32" s="8">
        <v>0</v>
      </c>
      <c r="AI32" s="8">
        <v>0</v>
      </c>
      <c r="AJ32" s="10">
        <f t="shared" si="0"/>
        <v>0</v>
      </c>
      <c r="AK32" s="25" t="e">
        <f>AG32/AJ32</f>
        <v>#DIV/0!</v>
      </c>
    </row>
    <row r="33" spans="1:37" ht="12.75">
      <c r="A33" s="28" t="s">
        <v>83</v>
      </c>
      <c r="B33" s="4">
        <v>2227</v>
      </c>
      <c r="C33" s="8">
        <v>0</v>
      </c>
      <c r="D33" s="8">
        <v>0</v>
      </c>
      <c r="E33" s="8">
        <v>0</v>
      </c>
      <c r="F33" s="8">
        <v>3</v>
      </c>
      <c r="G33" s="8">
        <v>0</v>
      </c>
      <c r="H33" s="8">
        <v>0</v>
      </c>
      <c r="I33" s="8">
        <v>0</v>
      </c>
      <c r="J33" s="8">
        <v>1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1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13">
        <v>0</v>
      </c>
      <c r="AI33" s="8">
        <v>0</v>
      </c>
      <c r="AJ33" s="10">
        <f t="shared" si="0"/>
        <v>5</v>
      </c>
      <c r="AK33" s="25">
        <f>AH33/AJ33</f>
        <v>0</v>
      </c>
    </row>
    <row r="34" spans="1:37" ht="12.75">
      <c r="A34" s="28" t="s">
        <v>84</v>
      </c>
      <c r="B34" s="4">
        <v>2232</v>
      </c>
      <c r="C34" s="8">
        <v>0</v>
      </c>
      <c r="D34" s="8">
        <v>0</v>
      </c>
      <c r="E34" s="8">
        <v>0</v>
      </c>
      <c r="F34" s="8">
        <v>1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13">
        <v>0</v>
      </c>
      <c r="AJ34" s="10">
        <f t="shared" si="0"/>
        <v>1</v>
      </c>
      <c r="AK34" s="25">
        <f>AI34/AJ34</f>
        <v>0</v>
      </c>
    </row>
    <row r="35" spans="1:36" ht="39" customHeight="1" thickBot="1">
      <c r="A35" s="28"/>
      <c r="B35" s="3" t="s">
        <v>4</v>
      </c>
      <c r="C35" s="14">
        <f aca="true" t="shared" si="1" ref="C35:AI35">SUM(C2:C34)</f>
        <v>0</v>
      </c>
      <c r="D35" s="14">
        <f t="shared" si="1"/>
        <v>10</v>
      </c>
      <c r="E35" s="14">
        <f t="shared" si="1"/>
        <v>3</v>
      </c>
      <c r="F35" s="14">
        <f t="shared" si="1"/>
        <v>28</v>
      </c>
      <c r="G35" s="14">
        <f t="shared" si="1"/>
        <v>1</v>
      </c>
      <c r="H35" s="14">
        <f t="shared" si="1"/>
        <v>1</v>
      </c>
      <c r="I35" s="14">
        <f t="shared" si="1"/>
        <v>1</v>
      </c>
      <c r="J35" s="14">
        <f t="shared" si="1"/>
        <v>9</v>
      </c>
      <c r="K35" s="14">
        <f t="shared" si="1"/>
        <v>0</v>
      </c>
      <c r="L35" s="15">
        <f t="shared" si="1"/>
        <v>1</v>
      </c>
      <c r="M35" s="14">
        <f t="shared" si="1"/>
        <v>0</v>
      </c>
      <c r="N35" s="14">
        <f t="shared" si="1"/>
        <v>0</v>
      </c>
      <c r="O35" s="14">
        <f t="shared" si="1"/>
        <v>38</v>
      </c>
      <c r="P35" s="14">
        <f t="shared" si="1"/>
        <v>1</v>
      </c>
      <c r="Q35" s="14">
        <f t="shared" si="1"/>
        <v>0</v>
      </c>
      <c r="R35" s="14">
        <f t="shared" si="1"/>
        <v>6</v>
      </c>
      <c r="S35" s="14">
        <f t="shared" si="1"/>
        <v>23</v>
      </c>
      <c r="T35" s="14">
        <f t="shared" si="1"/>
        <v>37</v>
      </c>
      <c r="U35" s="14">
        <f t="shared" si="1"/>
        <v>11</v>
      </c>
      <c r="V35" s="14">
        <f t="shared" si="1"/>
        <v>0</v>
      </c>
      <c r="W35" s="14">
        <f t="shared" si="1"/>
        <v>4</v>
      </c>
      <c r="X35" s="14">
        <f t="shared" si="1"/>
        <v>1</v>
      </c>
      <c r="Y35" s="14">
        <f t="shared" si="1"/>
        <v>0</v>
      </c>
      <c r="Z35" s="14">
        <f t="shared" si="1"/>
        <v>0</v>
      </c>
      <c r="AA35" s="14">
        <f t="shared" si="1"/>
        <v>0</v>
      </c>
      <c r="AB35" s="14">
        <f t="shared" si="1"/>
        <v>3</v>
      </c>
      <c r="AC35" s="14">
        <f t="shared" si="1"/>
        <v>2</v>
      </c>
      <c r="AD35" s="14">
        <f t="shared" si="1"/>
        <v>0</v>
      </c>
      <c r="AE35" s="14">
        <f t="shared" si="1"/>
        <v>2</v>
      </c>
      <c r="AF35" s="14">
        <f t="shared" si="1"/>
        <v>4</v>
      </c>
      <c r="AG35" s="14">
        <f t="shared" si="1"/>
        <v>0</v>
      </c>
      <c r="AH35" s="14">
        <f t="shared" si="1"/>
        <v>5</v>
      </c>
      <c r="AI35" s="14">
        <f t="shared" si="1"/>
        <v>5</v>
      </c>
      <c r="AJ35" s="12"/>
    </row>
    <row r="36" spans="2:35" ht="39" customHeight="1" thickBot="1">
      <c r="B36" s="22" t="s">
        <v>6</v>
      </c>
      <c r="C36" s="23" t="e">
        <f>C2/C35</f>
        <v>#DIV/0!</v>
      </c>
      <c r="D36" s="23">
        <f>D3/D35</f>
        <v>0.3</v>
      </c>
      <c r="E36" s="23">
        <f>E4/E35</f>
        <v>0</v>
      </c>
      <c r="F36" s="23">
        <f>F5/F35</f>
        <v>0.2857142857142857</v>
      </c>
      <c r="G36" s="23">
        <f>G6/G35</f>
        <v>1</v>
      </c>
      <c r="H36" s="23">
        <f>H7/H35</f>
        <v>1</v>
      </c>
      <c r="I36" s="23">
        <f>I8/I35</f>
        <v>0</v>
      </c>
      <c r="J36" s="23">
        <f>J9/J35</f>
        <v>0.2222222222222222</v>
      </c>
      <c r="K36" s="23" t="e">
        <f>K10/K35</f>
        <v>#DIV/0!</v>
      </c>
      <c r="L36" s="23">
        <f>L11/L35</f>
        <v>1</v>
      </c>
      <c r="M36" s="23" t="e">
        <f>M12/M35</f>
        <v>#DIV/0!</v>
      </c>
      <c r="N36" s="23" t="e">
        <f>N13/N35</f>
        <v>#DIV/0!</v>
      </c>
      <c r="O36" s="23">
        <f>O14/O35</f>
        <v>0.3684210526315789</v>
      </c>
      <c r="P36" s="23">
        <f>P15/P35</f>
        <v>1</v>
      </c>
      <c r="Q36" s="23" t="e">
        <f>Q16/Q35</f>
        <v>#DIV/0!</v>
      </c>
      <c r="R36" s="23">
        <f>R17/R35</f>
        <v>0</v>
      </c>
      <c r="S36" s="23">
        <f>S18/S35</f>
        <v>0.2608695652173913</v>
      </c>
      <c r="T36" s="23">
        <f>T19/T35</f>
        <v>0.4594594594594595</v>
      </c>
      <c r="U36" s="23">
        <f>U20/U35</f>
        <v>0.9090909090909091</v>
      </c>
      <c r="V36" s="23" t="e">
        <f>V21/V35</f>
        <v>#DIV/0!</v>
      </c>
      <c r="W36" s="23">
        <f>W22/W35</f>
        <v>0</v>
      </c>
      <c r="X36" s="23">
        <f>X23/X35</f>
        <v>1</v>
      </c>
      <c r="Y36" s="23" t="e">
        <f>Y24/Y35</f>
        <v>#DIV/0!</v>
      </c>
      <c r="Z36" s="23" t="e">
        <f>Z25/Z35</f>
        <v>#DIV/0!</v>
      </c>
      <c r="AA36" s="23" t="e">
        <f>AA26/AA35</f>
        <v>#DIV/0!</v>
      </c>
      <c r="AB36" s="23">
        <f>AB27/AB35</f>
        <v>0</v>
      </c>
      <c r="AC36" s="23">
        <f>AC28/AC35</f>
        <v>0</v>
      </c>
      <c r="AD36" s="23" t="e">
        <f>AD29/AD35</f>
        <v>#DIV/0!</v>
      </c>
      <c r="AE36" s="23">
        <f>AE30/AE35</f>
        <v>0.5</v>
      </c>
      <c r="AF36" s="23">
        <f>AF31/AF35</f>
        <v>0.5</v>
      </c>
      <c r="AG36" s="23" t="e">
        <f>AG32/AG35</f>
        <v>#DIV/0!</v>
      </c>
      <c r="AH36" s="23">
        <f>AH33/AH35</f>
        <v>0</v>
      </c>
      <c r="AI36" s="23">
        <f>AI34/AI35</f>
        <v>0</v>
      </c>
    </row>
    <row r="37" spans="2:35" ht="12.75">
      <c r="B37" s="5" t="s">
        <v>2</v>
      </c>
      <c r="C37" s="16">
        <f>C2</f>
        <v>0</v>
      </c>
      <c r="D37" s="16">
        <f>D3</f>
        <v>3</v>
      </c>
      <c r="E37" s="16">
        <f>E4</f>
        <v>0</v>
      </c>
      <c r="F37" s="16">
        <f>F5</f>
        <v>8</v>
      </c>
      <c r="G37" s="16">
        <f>G6</f>
        <v>1</v>
      </c>
      <c r="H37" s="16">
        <f>H7</f>
        <v>1</v>
      </c>
      <c r="I37" s="16">
        <f>I8</f>
        <v>0</v>
      </c>
      <c r="J37" s="16">
        <f>J9</f>
        <v>2</v>
      </c>
      <c r="K37" s="16">
        <f>K10</f>
        <v>0</v>
      </c>
      <c r="L37" s="17">
        <f>L11</f>
        <v>1</v>
      </c>
      <c r="M37" s="16">
        <f>M12</f>
        <v>0</v>
      </c>
      <c r="N37" s="16">
        <f>N13</f>
        <v>0</v>
      </c>
      <c r="O37" s="16">
        <f>O14</f>
        <v>14</v>
      </c>
      <c r="P37" s="16">
        <f>P15</f>
        <v>1</v>
      </c>
      <c r="Q37" s="16">
        <f>Q16</f>
        <v>0</v>
      </c>
      <c r="R37" s="16">
        <f>R17</f>
        <v>0</v>
      </c>
      <c r="S37" s="16">
        <f>S18</f>
        <v>6</v>
      </c>
      <c r="T37" s="16">
        <f>T19</f>
        <v>17</v>
      </c>
      <c r="U37" s="16">
        <f>U20</f>
        <v>10</v>
      </c>
      <c r="V37" s="16">
        <f>V21</f>
        <v>0</v>
      </c>
      <c r="W37" s="16">
        <f>W22</f>
        <v>0</v>
      </c>
      <c r="X37" s="16">
        <f>X23</f>
        <v>1</v>
      </c>
      <c r="Y37" s="16">
        <f>Y24</f>
        <v>0</v>
      </c>
      <c r="Z37" s="16">
        <f>Z25</f>
        <v>0</v>
      </c>
      <c r="AA37" s="16">
        <f>AA26</f>
        <v>0</v>
      </c>
      <c r="AB37" s="16">
        <f>AB27</f>
        <v>0</v>
      </c>
      <c r="AC37" s="16">
        <f>AC28</f>
        <v>0</v>
      </c>
      <c r="AD37" s="16">
        <f>AD29</f>
        <v>0</v>
      </c>
      <c r="AE37" s="16">
        <f>AE30</f>
        <v>1</v>
      </c>
      <c r="AF37" s="16">
        <f>AF31</f>
        <v>2</v>
      </c>
      <c r="AG37" s="16">
        <f>AG32</f>
        <v>0</v>
      </c>
      <c r="AH37" s="16">
        <f>AH33</f>
        <v>0</v>
      </c>
      <c r="AI37" s="16">
        <f>AI34</f>
        <v>0</v>
      </c>
    </row>
    <row r="38" spans="4:5" ht="13.5" thickBot="1">
      <c r="D38" s="18">
        <f>SUM(AJ2:AJ34)</f>
        <v>196</v>
      </c>
      <c r="E38" s="27" t="s">
        <v>0</v>
      </c>
    </row>
    <row r="39" spans="4:5" ht="13.5" thickBot="1">
      <c r="D39" s="20">
        <f>SUM(C37:AI37)</f>
        <v>68</v>
      </c>
      <c r="E39" s="27" t="s">
        <v>1</v>
      </c>
    </row>
    <row r="41" spans="4:5" ht="12.75">
      <c r="D41" s="21">
        <f>D39/D38</f>
        <v>0.3469387755102041</v>
      </c>
      <c r="E41" s="26" t="s">
        <v>7</v>
      </c>
    </row>
    <row r="43" ht="12.75">
      <c r="B43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9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80.14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3" width="8.7109375" style="9" customWidth="1"/>
  </cols>
  <sheetData>
    <row r="1" spans="1:23" ht="99" customHeight="1">
      <c r="A1" s="28" t="s">
        <v>85</v>
      </c>
      <c r="B1" s="4" t="s">
        <v>5</v>
      </c>
      <c r="C1" s="8">
        <v>1110</v>
      </c>
      <c r="D1" s="8">
        <v>1200</v>
      </c>
      <c r="E1" s="8">
        <v>1310</v>
      </c>
      <c r="F1" s="8">
        <v>2220</v>
      </c>
      <c r="G1" s="8">
        <v>2509</v>
      </c>
      <c r="H1" s="8">
        <v>2511</v>
      </c>
      <c r="I1" s="8">
        <v>2513</v>
      </c>
      <c r="J1" s="8">
        <v>2519</v>
      </c>
      <c r="K1" s="8">
        <v>2521</v>
      </c>
      <c r="L1" s="8">
        <v>2524</v>
      </c>
      <c r="M1" s="8">
        <v>2608</v>
      </c>
      <c r="N1" s="8">
        <v>2609</v>
      </c>
      <c r="O1" s="8">
        <v>2613</v>
      </c>
      <c r="P1" s="8">
        <v>2614</v>
      </c>
      <c r="Q1" s="8">
        <v>2615</v>
      </c>
      <c r="R1" s="8">
        <v>2801</v>
      </c>
      <c r="S1" s="8">
        <v>2802</v>
      </c>
      <c r="T1" s="8">
        <v>2805</v>
      </c>
      <c r="U1" s="8">
        <v>3004</v>
      </c>
      <c r="V1" s="2" t="s">
        <v>3</v>
      </c>
      <c r="W1" s="24" t="s">
        <v>8</v>
      </c>
    </row>
    <row r="2" spans="1:23" ht="12.75">
      <c r="A2" s="28" t="s">
        <v>125</v>
      </c>
      <c r="B2" s="4">
        <v>1110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10">
        <f aca="true" t="shared" si="0" ref="V2:V20">SUM(C2:U2)</f>
        <v>0</v>
      </c>
      <c r="W2" s="25" t="e">
        <f>C2/V2</f>
        <v>#DIV/0!</v>
      </c>
    </row>
    <row r="3" spans="1:23" ht="12.75">
      <c r="A3" s="28" t="s">
        <v>86</v>
      </c>
      <c r="B3" s="4">
        <v>1200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10">
        <f t="shared" si="0"/>
        <v>0</v>
      </c>
      <c r="W3" s="25" t="e">
        <f>D3/V3</f>
        <v>#DIV/0!</v>
      </c>
    </row>
    <row r="4" spans="1:23" ht="12.75">
      <c r="A4" s="28" t="s">
        <v>126</v>
      </c>
      <c r="B4" s="4">
        <v>1310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10">
        <f t="shared" si="0"/>
        <v>0</v>
      </c>
      <c r="W4" s="25" t="e">
        <f>E4/V4</f>
        <v>#DIV/0!</v>
      </c>
    </row>
    <row r="5" spans="1:23" ht="12.75">
      <c r="A5" s="28" t="s">
        <v>127</v>
      </c>
      <c r="B5" s="4">
        <v>2220</v>
      </c>
      <c r="C5" s="8">
        <v>0</v>
      </c>
      <c r="D5" s="8">
        <v>0</v>
      </c>
      <c r="E5" s="8">
        <v>1</v>
      </c>
      <c r="F5" s="13">
        <v>3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10">
        <f t="shared" si="0"/>
        <v>4</v>
      </c>
      <c r="W5" s="25">
        <f>F5/V5</f>
        <v>0.75</v>
      </c>
    </row>
    <row r="6" spans="1:23" ht="12.75">
      <c r="A6" s="28" t="s">
        <v>87</v>
      </c>
      <c r="B6" s="4">
        <v>2509</v>
      </c>
      <c r="C6" s="8">
        <v>0</v>
      </c>
      <c r="D6" s="8">
        <v>1</v>
      </c>
      <c r="E6" s="8">
        <v>0</v>
      </c>
      <c r="F6" s="8">
        <v>0</v>
      </c>
      <c r="G6" s="13">
        <v>4</v>
      </c>
      <c r="H6" s="8">
        <v>3</v>
      </c>
      <c r="I6" s="8">
        <v>0</v>
      </c>
      <c r="J6" s="8">
        <v>0</v>
      </c>
      <c r="K6" s="8">
        <v>0</v>
      </c>
      <c r="L6" s="8">
        <v>1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10">
        <f t="shared" si="0"/>
        <v>9</v>
      </c>
      <c r="W6" s="25">
        <f>G6/V6</f>
        <v>0.4444444444444444</v>
      </c>
    </row>
    <row r="7" spans="1:23" ht="12.75">
      <c r="A7" s="28" t="s">
        <v>88</v>
      </c>
      <c r="B7" s="4">
        <v>2511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16</v>
      </c>
      <c r="I7" s="8">
        <v>0</v>
      </c>
      <c r="J7" s="8">
        <v>4</v>
      </c>
      <c r="K7" s="8">
        <v>0</v>
      </c>
      <c r="L7" s="8">
        <v>3</v>
      </c>
      <c r="M7" s="8">
        <v>0</v>
      </c>
      <c r="N7" s="8">
        <v>0</v>
      </c>
      <c r="O7" s="8">
        <v>1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10">
        <f t="shared" si="0"/>
        <v>24</v>
      </c>
      <c r="W7" s="25">
        <f>H7/V7</f>
        <v>0.6666666666666666</v>
      </c>
    </row>
    <row r="8" spans="1:23" ht="12.75">
      <c r="A8" s="28" t="s">
        <v>89</v>
      </c>
      <c r="B8" s="4">
        <v>2513</v>
      </c>
      <c r="C8" s="8">
        <v>2</v>
      </c>
      <c r="D8" s="8">
        <v>0</v>
      </c>
      <c r="E8" s="8">
        <v>0</v>
      </c>
      <c r="F8" s="8">
        <v>0</v>
      </c>
      <c r="G8" s="8">
        <v>0</v>
      </c>
      <c r="H8" s="8">
        <v>1</v>
      </c>
      <c r="I8" s="13">
        <v>14</v>
      </c>
      <c r="J8" s="8">
        <v>0</v>
      </c>
      <c r="K8" s="8">
        <v>2</v>
      </c>
      <c r="L8" s="8">
        <v>0</v>
      </c>
      <c r="M8" s="8">
        <v>1</v>
      </c>
      <c r="N8" s="8">
        <v>0</v>
      </c>
      <c r="O8" s="8">
        <v>0</v>
      </c>
      <c r="P8" s="8">
        <v>14</v>
      </c>
      <c r="Q8" s="8">
        <v>11</v>
      </c>
      <c r="R8" s="8">
        <v>0</v>
      </c>
      <c r="S8" s="8">
        <v>0</v>
      </c>
      <c r="T8" s="8">
        <v>0</v>
      </c>
      <c r="U8" s="8">
        <v>0</v>
      </c>
      <c r="V8" s="10">
        <f t="shared" si="0"/>
        <v>45</v>
      </c>
      <c r="W8" s="25">
        <f>I8/V8</f>
        <v>0.3111111111111111</v>
      </c>
    </row>
    <row r="9" spans="1:23" ht="12.75">
      <c r="A9" s="28" t="s">
        <v>90</v>
      </c>
      <c r="B9" s="4">
        <v>2519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2</v>
      </c>
      <c r="I9" s="8">
        <v>0</v>
      </c>
      <c r="J9" s="13">
        <v>3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2</v>
      </c>
      <c r="Q9" s="8">
        <v>0</v>
      </c>
      <c r="R9" s="8">
        <v>1</v>
      </c>
      <c r="S9" s="8">
        <v>0</v>
      </c>
      <c r="T9" s="8">
        <v>0</v>
      </c>
      <c r="U9" s="8">
        <v>0</v>
      </c>
      <c r="V9" s="10">
        <f t="shared" si="0"/>
        <v>8</v>
      </c>
      <c r="W9" s="25">
        <f>J9/V9</f>
        <v>0.375</v>
      </c>
    </row>
    <row r="10" spans="1:23" ht="12.75">
      <c r="A10" s="28" t="s">
        <v>91</v>
      </c>
      <c r="B10" s="4">
        <v>2521</v>
      </c>
      <c r="C10" s="8">
        <v>2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2</v>
      </c>
      <c r="K10" s="13">
        <v>3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10">
        <f t="shared" si="0"/>
        <v>7</v>
      </c>
      <c r="W10" s="25">
        <f>K10/V10</f>
        <v>0.42857142857142855</v>
      </c>
    </row>
    <row r="11" spans="1:23" s="1" customFormat="1" ht="12.75">
      <c r="A11" s="29" t="s">
        <v>92</v>
      </c>
      <c r="B11" s="4">
        <v>2524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2</v>
      </c>
      <c r="I11" s="8">
        <v>0</v>
      </c>
      <c r="J11" s="8">
        <v>1</v>
      </c>
      <c r="K11" s="8">
        <v>2</v>
      </c>
      <c r="L11" s="13">
        <v>1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11">
        <f t="shared" si="0"/>
        <v>6</v>
      </c>
      <c r="W11" s="25">
        <f>L11/V11</f>
        <v>0.16666666666666666</v>
      </c>
    </row>
    <row r="12" spans="1:23" ht="12.75">
      <c r="A12" s="28" t="s">
        <v>93</v>
      </c>
      <c r="B12" s="4">
        <v>2608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1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10">
        <f t="shared" si="0"/>
        <v>1</v>
      </c>
      <c r="W12" s="25">
        <f>M12/V12</f>
        <v>0</v>
      </c>
    </row>
    <row r="13" spans="1:23" ht="12.75">
      <c r="A13" s="28" t="s">
        <v>94</v>
      </c>
      <c r="B13" s="4">
        <v>2609</v>
      </c>
      <c r="C13" s="8">
        <v>0</v>
      </c>
      <c r="D13" s="8">
        <v>3</v>
      </c>
      <c r="E13" s="8">
        <v>1</v>
      </c>
      <c r="F13" s="8">
        <v>2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1</v>
      </c>
      <c r="O13" s="8">
        <v>0</v>
      </c>
      <c r="P13" s="8">
        <v>0</v>
      </c>
      <c r="Q13" s="8">
        <v>12</v>
      </c>
      <c r="R13" s="8">
        <v>0</v>
      </c>
      <c r="S13" s="8">
        <v>0</v>
      </c>
      <c r="T13" s="8">
        <v>0</v>
      </c>
      <c r="U13" s="8">
        <v>0</v>
      </c>
      <c r="V13" s="10">
        <f t="shared" si="0"/>
        <v>19</v>
      </c>
      <c r="W13" s="25">
        <f>N13/V13</f>
        <v>0.05263157894736842</v>
      </c>
    </row>
    <row r="14" spans="1:23" ht="12.75">
      <c r="A14" s="28" t="s">
        <v>95</v>
      </c>
      <c r="B14" s="4">
        <v>2613</v>
      </c>
      <c r="C14" s="8">
        <v>1</v>
      </c>
      <c r="D14" s="8">
        <v>0</v>
      </c>
      <c r="E14" s="8">
        <v>0</v>
      </c>
      <c r="F14" s="8">
        <v>0</v>
      </c>
      <c r="G14" s="8">
        <v>0</v>
      </c>
      <c r="H14" s="8">
        <v>5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10">
        <f t="shared" si="0"/>
        <v>6</v>
      </c>
      <c r="W14" s="25">
        <f>O14/V14</f>
        <v>0</v>
      </c>
    </row>
    <row r="15" spans="1:23" ht="12.75">
      <c r="A15" s="28" t="s">
        <v>96</v>
      </c>
      <c r="B15" s="4">
        <v>2614</v>
      </c>
      <c r="C15" s="8">
        <v>1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1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10</v>
      </c>
      <c r="Q15" s="8">
        <v>10</v>
      </c>
      <c r="R15" s="8">
        <v>0</v>
      </c>
      <c r="S15" s="8">
        <v>0</v>
      </c>
      <c r="T15" s="8">
        <v>0</v>
      </c>
      <c r="U15" s="8">
        <v>0</v>
      </c>
      <c r="V15" s="10">
        <f t="shared" si="0"/>
        <v>22</v>
      </c>
      <c r="W15" s="25">
        <f>P15/V15</f>
        <v>0.45454545454545453</v>
      </c>
    </row>
    <row r="16" spans="1:23" ht="12.75">
      <c r="A16" s="28" t="s">
        <v>97</v>
      </c>
      <c r="B16" s="4">
        <v>2615</v>
      </c>
      <c r="C16" s="8">
        <v>1</v>
      </c>
      <c r="D16" s="8">
        <v>0</v>
      </c>
      <c r="E16" s="8">
        <v>1</v>
      </c>
      <c r="F16" s="8">
        <v>4</v>
      </c>
      <c r="G16" s="8">
        <v>0</v>
      </c>
      <c r="H16" s="8">
        <v>1</v>
      </c>
      <c r="I16" s="8">
        <v>3</v>
      </c>
      <c r="J16" s="8">
        <v>0</v>
      </c>
      <c r="K16" s="8">
        <v>2</v>
      </c>
      <c r="L16" s="8">
        <v>0</v>
      </c>
      <c r="M16" s="8">
        <v>0</v>
      </c>
      <c r="N16" s="8">
        <v>0</v>
      </c>
      <c r="O16" s="8">
        <v>0</v>
      </c>
      <c r="P16" s="8">
        <v>6</v>
      </c>
      <c r="Q16" s="13">
        <v>34</v>
      </c>
      <c r="R16" s="8">
        <v>2</v>
      </c>
      <c r="S16" s="8">
        <v>0</v>
      </c>
      <c r="T16" s="8">
        <v>0</v>
      </c>
      <c r="U16" s="8">
        <v>0</v>
      </c>
      <c r="V16" s="10">
        <f t="shared" si="0"/>
        <v>54</v>
      </c>
      <c r="W16" s="25">
        <f>Q16/V16</f>
        <v>0.6296296296296297</v>
      </c>
    </row>
    <row r="17" spans="1:23" ht="12.75">
      <c r="A17" s="28" t="s">
        <v>98</v>
      </c>
      <c r="B17" s="4">
        <v>2801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1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8">
        <v>0</v>
      </c>
      <c r="T17" s="8">
        <v>0</v>
      </c>
      <c r="U17" s="8">
        <v>0</v>
      </c>
      <c r="V17" s="10">
        <f t="shared" si="0"/>
        <v>1</v>
      </c>
      <c r="W17" s="25">
        <f>R17/V17</f>
        <v>0</v>
      </c>
    </row>
    <row r="18" spans="1:23" ht="12.75">
      <c r="A18" s="28" t="s">
        <v>99</v>
      </c>
      <c r="B18" s="4">
        <v>2802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1</v>
      </c>
      <c r="T18" s="8">
        <v>0</v>
      </c>
      <c r="U18" s="8">
        <v>0</v>
      </c>
      <c r="V18" s="10">
        <f t="shared" si="0"/>
        <v>1</v>
      </c>
      <c r="W18" s="25">
        <f>S18/V18</f>
        <v>1</v>
      </c>
    </row>
    <row r="19" spans="1:23" ht="12.75">
      <c r="A19" s="28" t="s">
        <v>128</v>
      </c>
      <c r="B19" s="4">
        <v>2805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1</v>
      </c>
      <c r="I19" s="8">
        <v>0</v>
      </c>
      <c r="J19" s="8">
        <v>0</v>
      </c>
      <c r="K19" s="8">
        <v>0</v>
      </c>
      <c r="L19" s="8">
        <v>1</v>
      </c>
      <c r="M19" s="8">
        <v>0</v>
      </c>
      <c r="N19" s="8">
        <v>0</v>
      </c>
      <c r="O19" s="8">
        <v>0</v>
      </c>
      <c r="P19" s="8">
        <v>1</v>
      </c>
      <c r="Q19" s="8">
        <v>2</v>
      </c>
      <c r="R19" s="8">
        <v>0</v>
      </c>
      <c r="S19" s="8">
        <v>0</v>
      </c>
      <c r="T19" s="13">
        <v>0</v>
      </c>
      <c r="U19" s="8">
        <v>0</v>
      </c>
      <c r="V19" s="10">
        <f t="shared" si="0"/>
        <v>5</v>
      </c>
      <c r="W19" s="25">
        <f>T19/V19</f>
        <v>0</v>
      </c>
    </row>
    <row r="20" spans="1:23" ht="12.75">
      <c r="A20" s="28" t="s">
        <v>129</v>
      </c>
      <c r="B20" s="4">
        <v>3004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1</v>
      </c>
      <c r="Q20" s="8">
        <v>0</v>
      </c>
      <c r="R20" s="8">
        <v>0</v>
      </c>
      <c r="S20" s="8">
        <v>0</v>
      </c>
      <c r="T20" s="8">
        <v>0</v>
      </c>
      <c r="U20" s="13">
        <v>0</v>
      </c>
      <c r="V20" s="10">
        <f t="shared" si="0"/>
        <v>1</v>
      </c>
      <c r="W20" s="25">
        <f>U20/V20</f>
        <v>0</v>
      </c>
    </row>
    <row r="21" spans="1:22" ht="39" customHeight="1" thickBot="1">
      <c r="A21" s="28"/>
      <c r="B21" s="3" t="s">
        <v>4</v>
      </c>
      <c r="C21" s="14">
        <f aca="true" t="shared" si="1" ref="C21:U21">SUM(C2:C20)</f>
        <v>7</v>
      </c>
      <c r="D21" s="14">
        <f t="shared" si="1"/>
        <v>4</v>
      </c>
      <c r="E21" s="14">
        <f t="shared" si="1"/>
        <v>3</v>
      </c>
      <c r="F21" s="14">
        <f t="shared" si="1"/>
        <v>9</v>
      </c>
      <c r="G21" s="14">
        <f t="shared" si="1"/>
        <v>4</v>
      </c>
      <c r="H21" s="14">
        <f t="shared" si="1"/>
        <v>32</v>
      </c>
      <c r="I21" s="14">
        <f t="shared" si="1"/>
        <v>17</v>
      </c>
      <c r="J21" s="14">
        <f t="shared" si="1"/>
        <v>11</v>
      </c>
      <c r="K21" s="14">
        <f t="shared" si="1"/>
        <v>9</v>
      </c>
      <c r="L21" s="15">
        <f t="shared" si="1"/>
        <v>6</v>
      </c>
      <c r="M21" s="14">
        <f t="shared" si="1"/>
        <v>1</v>
      </c>
      <c r="N21" s="14">
        <f t="shared" si="1"/>
        <v>1</v>
      </c>
      <c r="O21" s="14">
        <f t="shared" si="1"/>
        <v>1</v>
      </c>
      <c r="P21" s="14">
        <f t="shared" si="1"/>
        <v>35</v>
      </c>
      <c r="Q21" s="14">
        <f t="shared" si="1"/>
        <v>69</v>
      </c>
      <c r="R21" s="14">
        <f t="shared" si="1"/>
        <v>3</v>
      </c>
      <c r="S21" s="14">
        <f t="shared" si="1"/>
        <v>1</v>
      </c>
      <c r="T21" s="14">
        <f t="shared" si="1"/>
        <v>0</v>
      </c>
      <c r="U21" s="14">
        <f t="shared" si="1"/>
        <v>0</v>
      </c>
      <c r="V21" s="12"/>
    </row>
    <row r="22" spans="2:21" ht="39" customHeight="1" thickBot="1">
      <c r="B22" s="22" t="s">
        <v>6</v>
      </c>
      <c r="C22" s="23">
        <f>C2/C21</f>
        <v>0</v>
      </c>
      <c r="D22" s="23">
        <f>D3/D21</f>
        <v>0</v>
      </c>
      <c r="E22" s="23">
        <f>E4/E21</f>
        <v>0</v>
      </c>
      <c r="F22" s="23">
        <f>F5/F21</f>
        <v>0.3333333333333333</v>
      </c>
      <c r="G22" s="23">
        <f>G6/G21</f>
        <v>1</v>
      </c>
      <c r="H22" s="23">
        <f>H7/H21</f>
        <v>0.5</v>
      </c>
      <c r="I22" s="23">
        <f>I8/I21</f>
        <v>0.8235294117647058</v>
      </c>
      <c r="J22" s="23">
        <f>J9/J21</f>
        <v>0.2727272727272727</v>
      </c>
      <c r="K22" s="23">
        <f>K10/K21</f>
        <v>0.3333333333333333</v>
      </c>
      <c r="L22" s="23">
        <f>L11/L21</f>
        <v>0.16666666666666666</v>
      </c>
      <c r="M22" s="23">
        <f>M12/M21</f>
        <v>0</v>
      </c>
      <c r="N22" s="23">
        <f>N13/N21</f>
        <v>1</v>
      </c>
      <c r="O22" s="23">
        <f>O14/O21</f>
        <v>0</v>
      </c>
      <c r="P22" s="23">
        <f>P15/P21</f>
        <v>0.2857142857142857</v>
      </c>
      <c r="Q22" s="23">
        <f>Q16/Q21</f>
        <v>0.4927536231884058</v>
      </c>
      <c r="R22" s="23">
        <f>R17/R21</f>
        <v>0</v>
      </c>
      <c r="S22" s="23">
        <f>S18/S21</f>
        <v>1</v>
      </c>
      <c r="T22" s="23" t="e">
        <f>T19/T21</f>
        <v>#DIV/0!</v>
      </c>
      <c r="U22" s="23" t="e">
        <f>U20/U21</f>
        <v>#DIV/0!</v>
      </c>
    </row>
    <row r="23" spans="2:21" ht="12.75">
      <c r="B23" s="5" t="s">
        <v>2</v>
      </c>
      <c r="C23" s="16">
        <f>C2</f>
        <v>0</v>
      </c>
      <c r="D23" s="16">
        <f>D3</f>
        <v>0</v>
      </c>
      <c r="E23" s="16">
        <f>E4</f>
        <v>0</v>
      </c>
      <c r="F23" s="16">
        <f>F5</f>
        <v>3</v>
      </c>
      <c r="G23" s="16">
        <f>G6</f>
        <v>4</v>
      </c>
      <c r="H23" s="16">
        <f>H7</f>
        <v>16</v>
      </c>
      <c r="I23" s="16">
        <f>I8</f>
        <v>14</v>
      </c>
      <c r="J23" s="16">
        <f>J9</f>
        <v>3</v>
      </c>
      <c r="K23" s="16">
        <f>K10</f>
        <v>3</v>
      </c>
      <c r="L23" s="17">
        <f>L11</f>
        <v>1</v>
      </c>
      <c r="M23" s="16">
        <f>M12</f>
        <v>0</v>
      </c>
      <c r="N23" s="16">
        <f>N13</f>
        <v>1</v>
      </c>
      <c r="O23" s="16">
        <f>O14</f>
        <v>0</v>
      </c>
      <c r="P23" s="16">
        <f>P15</f>
        <v>10</v>
      </c>
      <c r="Q23" s="16">
        <f>Q16</f>
        <v>34</v>
      </c>
      <c r="R23" s="16">
        <f>R17</f>
        <v>0</v>
      </c>
      <c r="S23" s="16">
        <f>S18</f>
        <v>1</v>
      </c>
      <c r="T23" s="16">
        <f>T19</f>
        <v>0</v>
      </c>
      <c r="U23" s="16">
        <f>U20</f>
        <v>0</v>
      </c>
    </row>
    <row r="24" spans="4:5" ht="13.5" thickBot="1">
      <c r="D24" s="18">
        <f>SUM(V2:V20)</f>
        <v>213</v>
      </c>
      <c r="E24" s="27" t="s">
        <v>0</v>
      </c>
    </row>
    <row r="25" spans="4:5" ht="13.5" thickBot="1">
      <c r="D25" s="20">
        <f>SUM(C23:U23)</f>
        <v>90</v>
      </c>
      <c r="E25" s="27" t="s">
        <v>1</v>
      </c>
    </row>
    <row r="27" spans="4:5" ht="12.75">
      <c r="D27" s="21">
        <f>D25/D24</f>
        <v>0.4225352112676056</v>
      </c>
      <c r="E27" s="26" t="s">
        <v>7</v>
      </c>
    </row>
    <row r="29" ht="12.75">
      <c r="B29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5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62.71093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9" width="8.7109375" style="9" customWidth="1"/>
  </cols>
  <sheetData>
    <row r="1" spans="1:29" ht="99" customHeight="1">
      <c r="A1" s="28" t="s">
        <v>10</v>
      </c>
      <c r="B1" s="4" t="s">
        <v>9</v>
      </c>
      <c r="C1" s="8">
        <v>1206</v>
      </c>
      <c r="D1" s="8">
        <v>1208</v>
      </c>
      <c r="E1" s="8">
        <v>1210</v>
      </c>
      <c r="F1" s="8">
        <v>1213</v>
      </c>
      <c r="G1" s="8">
        <v>1217</v>
      </c>
      <c r="H1" s="8">
        <v>1218</v>
      </c>
      <c r="I1" s="8">
        <v>1235</v>
      </c>
      <c r="J1" s="8">
        <v>1237</v>
      </c>
      <c r="K1" s="8">
        <v>2102</v>
      </c>
      <c r="L1" s="8">
        <v>2106</v>
      </c>
      <c r="M1" s="8">
        <v>2107</v>
      </c>
      <c r="N1" s="8">
        <v>2311</v>
      </c>
      <c r="O1" s="8">
        <v>2312</v>
      </c>
      <c r="P1" s="8">
        <v>2314</v>
      </c>
      <c r="Q1" s="8">
        <v>2402</v>
      </c>
      <c r="R1" s="8">
        <v>2403</v>
      </c>
      <c r="S1" s="8">
        <v>2406</v>
      </c>
      <c r="T1" s="8">
        <v>2414</v>
      </c>
      <c r="U1" s="8">
        <v>2415</v>
      </c>
      <c r="V1" s="8">
        <v>2421</v>
      </c>
      <c r="W1" s="8">
        <v>2422</v>
      </c>
      <c r="X1" s="8">
        <v>2501</v>
      </c>
      <c r="Y1" s="8">
        <v>3133</v>
      </c>
      <c r="Z1" s="8">
        <v>3141</v>
      </c>
      <c r="AA1" s="8">
        <v>3154</v>
      </c>
      <c r="AB1" s="2" t="s">
        <v>3</v>
      </c>
      <c r="AC1" s="24" t="s">
        <v>8</v>
      </c>
    </row>
    <row r="2" spans="1:29" ht="12.75">
      <c r="A2" s="28" t="s">
        <v>11</v>
      </c>
      <c r="B2" s="4">
        <v>1206</v>
      </c>
      <c r="C2" s="13">
        <v>2</v>
      </c>
      <c r="D2" s="8">
        <v>0</v>
      </c>
      <c r="E2" s="8">
        <v>0</v>
      </c>
      <c r="F2" s="8">
        <v>1</v>
      </c>
      <c r="G2" s="8">
        <v>0</v>
      </c>
      <c r="H2" s="8">
        <v>1</v>
      </c>
      <c r="I2" s="8">
        <v>0</v>
      </c>
      <c r="J2" s="8">
        <v>1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10">
        <f aca="true" t="shared" si="0" ref="AB2:AB26">SUM(C2:AA2)</f>
        <v>5</v>
      </c>
      <c r="AC2" s="25">
        <f>C2/AB2</f>
        <v>0.4</v>
      </c>
    </row>
    <row r="3" spans="1:29" ht="12.75">
      <c r="A3" s="28" t="s">
        <v>12</v>
      </c>
      <c r="B3" s="4">
        <v>1208</v>
      </c>
      <c r="C3" s="8">
        <v>0</v>
      </c>
      <c r="D3" s="13">
        <v>1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10">
        <f t="shared" si="0"/>
        <v>1</v>
      </c>
      <c r="AC3" s="25">
        <f>D3/AB3</f>
        <v>1</v>
      </c>
    </row>
    <row r="4" spans="1:29" ht="12.75">
      <c r="A4" s="28" t="s">
        <v>13</v>
      </c>
      <c r="B4" s="4">
        <v>1210</v>
      </c>
      <c r="C4" s="8">
        <v>0</v>
      </c>
      <c r="D4" s="8">
        <v>0</v>
      </c>
      <c r="E4" s="13">
        <v>9</v>
      </c>
      <c r="F4" s="8">
        <v>2</v>
      </c>
      <c r="G4" s="8">
        <v>0</v>
      </c>
      <c r="H4" s="8">
        <v>0</v>
      </c>
      <c r="I4" s="8">
        <v>2</v>
      </c>
      <c r="J4" s="8">
        <v>3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1</v>
      </c>
      <c r="AA4" s="8">
        <v>0</v>
      </c>
      <c r="AB4" s="10">
        <f t="shared" si="0"/>
        <v>17</v>
      </c>
      <c r="AC4" s="25">
        <f>E4/AB4</f>
        <v>0.5294117647058824</v>
      </c>
    </row>
    <row r="5" spans="1:29" ht="12.75">
      <c r="A5" s="28" t="s">
        <v>14</v>
      </c>
      <c r="B5" s="4">
        <v>1213</v>
      </c>
      <c r="C5" s="8">
        <v>0</v>
      </c>
      <c r="D5" s="8">
        <v>0</v>
      </c>
      <c r="E5" s="8">
        <v>5</v>
      </c>
      <c r="F5" s="13">
        <v>0</v>
      </c>
      <c r="G5" s="8">
        <v>0</v>
      </c>
      <c r="H5" s="8">
        <v>0</v>
      </c>
      <c r="I5" s="8">
        <v>1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</v>
      </c>
      <c r="X5" s="8">
        <v>0</v>
      </c>
      <c r="Y5" s="8">
        <v>0</v>
      </c>
      <c r="Z5" s="8">
        <v>0</v>
      </c>
      <c r="AA5" s="8">
        <v>0</v>
      </c>
      <c r="AB5" s="10">
        <f t="shared" si="0"/>
        <v>7</v>
      </c>
      <c r="AC5" s="25">
        <f>F5/AB5</f>
        <v>0</v>
      </c>
    </row>
    <row r="6" spans="1:29" ht="12.75">
      <c r="A6" s="28" t="s">
        <v>15</v>
      </c>
      <c r="B6" s="4">
        <v>1217</v>
      </c>
      <c r="C6" s="8">
        <v>0</v>
      </c>
      <c r="D6" s="8">
        <v>0</v>
      </c>
      <c r="E6" s="8">
        <v>0</v>
      </c>
      <c r="F6" s="8">
        <v>0</v>
      </c>
      <c r="G6" s="13">
        <v>3</v>
      </c>
      <c r="H6" s="8">
        <v>0</v>
      </c>
      <c r="I6" s="8">
        <v>1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</v>
      </c>
      <c r="X6" s="8">
        <v>0</v>
      </c>
      <c r="Y6" s="8">
        <v>0</v>
      </c>
      <c r="Z6" s="8">
        <v>0</v>
      </c>
      <c r="AA6" s="8">
        <v>0</v>
      </c>
      <c r="AB6" s="10">
        <f t="shared" si="0"/>
        <v>5</v>
      </c>
      <c r="AC6" s="25">
        <f>G6/AB6</f>
        <v>0.6</v>
      </c>
    </row>
    <row r="7" spans="1:29" ht="12.75">
      <c r="A7" s="28" t="s">
        <v>16</v>
      </c>
      <c r="B7" s="4">
        <v>1218</v>
      </c>
      <c r="C7" s="8">
        <v>0</v>
      </c>
      <c r="D7" s="8">
        <v>0</v>
      </c>
      <c r="E7" s="8">
        <v>1</v>
      </c>
      <c r="F7" s="8">
        <v>1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10">
        <f t="shared" si="0"/>
        <v>2</v>
      </c>
      <c r="AC7" s="25">
        <f>H7/AB7</f>
        <v>0</v>
      </c>
    </row>
    <row r="8" spans="1:29" ht="12.75">
      <c r="A8" s="28" t="s">
        <v>17</v>
      </c>
      <c r="B8" s="4">
        <v>1235</v>
      </c>
      <c r="C8" s="8">
        <v>0</v>
      </c>
      <c r="D8" s="8">
        <v>0</v>
      </c>
      <c r="E8" s="8">
        <v>2</v>
      </c>
      <c r="F8" s="8">
        <v>0</v>
      </c>
      <c r="G8" s="8">
        <v>0</v>
      </c>
      <c r="H8" s="8">
        <v>0</v>
      </c>
      <c r="I8" s="13">
        <v>2</v>
      </c>
      <c r="J8" s="8">
        <v>0</v>
      </c>
      <c r="K8" s="8">
        <v>0</v>
      </c>
      <c r="L8" s="8">
        <v>1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1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10">
        <f t="shared" si="0"/>
        <v>6</v>
      </c>
      <c r="AC8" s="25">
        <f>I8/AB8</f>
        <v>0.3333333333333333</v>
      </c>
    </row>
    <row r="9" spans="1:29" ht="12.75">
      <c r="A9" s="28" t="s">
        <v>18</v>
      </c>
      <c r="B9" s="4">
        <v>1237</v>
      </c>
      <c r="C9" s="8">
        <v>0</v>
      </c>
      <c r="D9" s="8">
        <v>0</v>
      </c>
      <c r="E9" s="8">
        <v>2</v>
      </c>
      <c r="F9" s="8">
        <v>0</v>
      </c>
      <c r="G9" s="8">
        <v>2</v>
      </c>
      <c r="H9" s="8">
        <v>0</v>
      </c>
      <c r="I9" s="8">
        <v>1</v>
      </c>
      <c r="J9" s="13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10">
        <f t="shared" si="0"/>
        <v>5</v>
      </c>
      <c r="AC9" s="25">
        <f>J9/AB9</f>
        <v>0</v>
      </c>
    </row>
    <row r="10" spans="1:29" ht="12.75">
      <c r="A10" s="28" t="s">
        <v>19</v>
      </c>
      <c r="B10" s="4">
        <v>2102</v>
      </c>
      <c r="C10" s="8">
        <v>0</v>
      </c>
      <c r="D10" s="8">
        <v>0</v>
      </c>
      <c r="E10" s="8">
        <v>1</v>
      </c>
      <c r="F10" s="8">
        <v>0</v>
      </c>
      <c r="G10" s="8">
        <v>0</v>
      </c>
      <c r="H10" s="8">
        <v>0</v>
      </c>
      <c r="I10" s="8">
        <v>0</v>
      </c>
      <c r="J10" s="8">
        <v>1</v>
      </c>
      <c r="K10" s="13">
        <v>0</v>
      </c>
      <c r="L10" s="8">
        <v>0</v>
      </c>
      <c r="M10" s="8">
        <v>0</v>
      </c>
      <c r="N10" s="8">
        <v>0</v>
      </c>
      <c r="O10" s="8">
        <v>0</v>
      </c>
      <c r="P10" s="8">
        <v>2</v>
      </c>
      <c r="Q10" s="8">
        <v>0</v>
      </c>
      <c r="R10" s="8">
        <v>0</v>
      </c>
      <c r="S10" s="8">
        <v>1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10">
        <f t="shared" si="0"/>
        <v>5</v>
      </c>
      <c r="AC10" s="25">
        <f>K10/AB10</f>
        <v>0</v>
      </c>
    </row>
    <row r="11" spans="1:29" s="1" customFormat="1" ht="12.75">
      <c r="A11" s="29" t="s">
        <v>20</v>
      </c>
      <c r="B11" s="4">
        <v>2106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1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2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11">
        <f t="shared" si="0"/>
        <v>3</v>
      </c>
      <c r="AC11" s="25">
        <f>L11/AB11</f>
        <v>0</v>
      </c>
    </row>
    <row r="12" spans="1:29" ht="12.75">
      <c r="A12" s="28" t="s">
        <v>21</v>
      </c>
      <c r="B12" s="4">
        <v>2107</v>
      </c>
      <c r="C12" s="8">
        <v>0</v>
      </c>
      <c r="D12" s="8">
        <v>0</v>
      </c>
      <c r="E12" s="8">
        <v>0</v>
      </c>
      <c r="F12" s="8">
        <v>0</v>
      </c>
      <c r="G12" s="8">
        <v>1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1</v>
      </c>
      <c r="R12" s="8">
        <v>1</v>
      </c>
      <c r="S12" s="8">
        <v>2</v>
      </c>
      <c r="T12" s="8">
        <v>0</v>
      </c>
      <c r="U12" s="8">
        <v>1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10">
        <f t="shared" si="0"/>
        <v>6</v>
      </c>
      <c r="AC12" s="25">
        <f>M12/AB12</f>
        <v>0</v>
      </c>
    </row>
    <row r="13" spans="1:29" ht="12.75">
      <c r="A13" s="28" t="s">
        <v>22</v>
      </c>
      <c r="B13" s="4">
        <v>2311</v>
      </c>
      <c r="C13" s="8">
        <v>0</v>
      </c>
      <c r="D13" s="8">
        <v>0</v>
      </c>
      <c r="E13" s="8">
        <v>0</v>
      </c>
      <c r="F13" s="8">
        <v>1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10">
        <f t="shared" si="0"/>
        <v>1</v>
      </c>
      <c r="AC13" s="25">
        <f>N13/AB13</f>
        <v>0</v>
      </c>
    </row>
    <row r="14" spans="1:29" ht="12.75">
      <c r="A14" s="28" t="s">
        <v>23</v>
      </c>
      <c r="B14" s="4">
        <v>2312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1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10">
        <f t="shared" si="0"/>
        <v>1</v>
      </c>
      <c r="AC14" s="25">
        <f>O14/AB14</f>
        <v>1</v>
      </c>
    </row>
    <row r="15" spans="1:29" ht="12.75">
      <c r="A15" s="28" t="s">
        <v>24</v>
      </c>
      <c r="B15" s="4">
        <v>2314</v>
      </c>
      <c r="C15" s="8">
        <v>0</v>
      </c>
      <c r="D15" s="8">
        <v>0</v>
      </c>
      <c r="E15" s="8">
        <v>1</v>
      </c>
      <c r="F15" s="8">
        <v>0</v>
      </c>
      <c r="G15" s="8">
        <v>1</v>
      </c>
      <c r="H15" s="8">
        <v>0</v>
      </c>
      <c r="I15" s="8">
        <v>0</v>
      </c>
      <c r="J15" s="8">
        <v>0</v>
      </c>
      <c r="K15" s="8">
        <v>0</v>
      </c>
      <c r="L15" s="8">
        <v>3</v>
      </c>
      <c r="M15" s="8">
        <v>0</v>
      </c>
      <c r="N15" s="8">
        <v>2</v>
      </c>
      <c r="O15" s="8">
        <v>0</v>
      </c>
      <c r="P15" s="13">
        <v>16</v>
      </c>
      <c r="Q15" s="8">
        <v>3</v>
      </c>
      <c r="R15" s="8">
        <v>2</v>
      </c>
      <c r="S15" s="8">
        <v>1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2</v>
      </c>
      <c r="AB15" s="10">
        <f t="shared" si="0"/>
        <v>31</v>
      </c>
      <c r="AC15" s="25">
        <f>P15/AB15</f>
        <v>0.5161290322580645</v>
      </c>
    </row>
    <row r="16" spans="1:29" ht="12.75">
      <c r="A16" s="28" t="s">
        <v>25</v>
      </c>
      <c r="B16" s="4">
        <v>2402</v>
      </c>
      <c r="C16" s="8">
        <v>0</v>
      </c>
      <c r="D16" s="8">
        <v>0</v>
      </c>
      <c r="E16" s="8">
        <v>1</v>
      </c>
      <c r="F16" s="8">
        <v>0</v>
      </c>
      <c r="G16" s="8">
        <v>1</v>
      </c>
      <c r="H16" s="8">
        <v>0</v>
      </c>
      <c r="I16" s="8">
        <v>0</v>
      </c>
      <c r="J16" s="8">
        <v>0</v>
      </c>
      <c r="K16" s="8">
        <v>0</v>
      </c>
      <c r="L16" s="8">
        <v>4</v>
      </c>
      <c r="M16" s="8">
        <v>1</v>
      </c>
      <c r="N16" s="8">
        <v>0</v>
      </c>
      <c r="O16" s="8">
        <v>0</v>
      </c>
      <c r="P16" s="8">
        <v>5</v>
      </c>
      <c r="Q16" s="13">
        <v>9</v>
      </c>
      <c r="R16" s="8">
        <v>6</v>
      </c>
      <c r="S16" s="8">
        <v>8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10">
        <f t="shared" si="0"/>
        <v>35</v>
      </c>
      <c r="AC16" s="25">
        <f>Q16/AB16</f>
        <v>0.2571428571428571</v>
      </c>
    </row>
    <row r="17" spans="1:29" ht="12.75">
      <c r="A17" s="28" t="s">
        <v>26</v>
      </c>
      <c r="B17" s="4">
        <v>2403</v>
      </c>
      <c r="C17" s="8">
        <v>0</v>
      </c>
      <c r="D17" s="8">
        <v>0</v>
      </c>
      <c r="E17" s="8">
        <v>0</v>
      </c>
      <c r="F17" s="8">
        <v>0</v>
      </c>
      <c r="G17" s="8">
        <v>1</v>
      </c>
      <c r="H17" s="8">
        <v>0</v>
      </c>
      <c r="I17" s="8">
        <v>0</v>
      </c>
      <c r="J17" s="8">
        <v>0</v>
      </c>
      <c r="K17" s="8">
        <v>0</v>
      </c>
      <c r="L17" s="8">
        <v>1</v>
      </c>
      <c r="M17" s="8">
        <v>0</v>
      </c>
      <c r="N17" s="8">
        <v>0</v>
      </c>
      <c r="O17" s="8">
        <v>0</v>
      </c>
      <c r="P17" s="8">
        <v>2</v>
      </c>
      <c r="Q17" s="8">
        <v>0</v>
      </c>
      <c r="R17" s="13">
        <v>14</v>
      </c>
      <c r="S17" s="8">
        <v>2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2</v>
      </c>
      <c r="AB17" s="10">
        <f t="shared" si="0"/>
        <v>22</v>
      </c>
      <c r="AC17" s="25">
        <f>R17/AB17</f>
        <v>0.6363636363636364</v>
      </c>
    </row>
    <row r="18" spans="1:29" ht="12.75">
      <c r="A18" s="28" t="s">
        <v>27</v>
      </c>
      <c r="B18" s="4">
        <v>2406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1</v>
      </c>
      <c r="M18" s="8">
        <v>0</v>
      </c>
      <c r="N18" s="8">
        <v>0</v>
      </c>
      <c r="O18" s="8">
        <v>0</v>
      </c>
      <c r="P18" s="8">
        <v>6</v>
      </c>
      <c r="Q18" s="8">
        <v>0</v>
      </c>
      <c r="R18" s="8">
        <v>4</v>
      </c>
      <c r="S18" s="13">
        <v>7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10">
        <f t="shared" si="0"/>
        <v>18</v>
      </c>
      <c r="AC18" s="25">
        <f>S18/AB18</f>
        <v>0.3888888888888889</v>
      </c>
    </row>
    <row r="19" spans="1:29" ht="12.75">
      <c r="A19" s="28" t="s">
        <v>28</v>
      </c>
      <c r="B19" s="4">
        <v>2414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1</v>
      </c>
      <c r="Q19" s="8">
        <v>0</v>
      </c>
      <c r="R19" s="8">
        <v>4</v>
      </c>
      <c r="S19" s="8">
        <v>0</v>
      </c>
      <c r="T19" s="13">
        <v>1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10">
        <f t="shared" si="0"/>
        <v>6</v>
      </c>
      <c r="AC19" s="25">
        <f>T19/AB19</f>
        <v>0.16666666666666666</v>
      </c>
    </row>
    <row r="20" spans="1:29" ht="12.75">
      <c r="A20" s="28" t="s">
        <v>29</v>
      </c>
      <c r="B20" s="4">
        <v>2415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2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10">
        <f t="shared" si="0"/>
        <v>2</v>
      </c>
      <c r="AC20" s="25">
        <f>U20/AB20</f>
        <v>1</v>
      </c>
    </row>
    <row r="21" spans="1:29" ht="12.75">
      <c r="A21" s="28" t="s">
        <v>30</v>
      </c>
      <c r="B21" s="4">
        <v>2421</v>
      </c>
      <c r="C21" s="8">
        <v>0</v>
      </c>
      <c r="D21" s="8">
        <v>0</v>
      </c>
      <c r="E21" s="8">
        <v>3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10">
        <f t="shared" si="0"/>
        <v>3</v>
      </c>
      <c r="AC21" s="25">
        <f>V21/AB21</f>
        <v>0</v>
      </c>
    </row>
    <row r="22" spans="1:29" ht="12.75">
      <c r="A22" s="28" t="s">
        <v>31</v>
      </c>
      <c r="B22" s="4">
        <v>2422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1</v>
      </c>
      <c r="J22" s="8">
        <v>0</v>
      </c>
      <c r="K22" s="8">
        <v>0</v>
      </c>
      <c r="L22" s="8">
        <v>0</v>
      </c>
      <c r="M22" s="8">
        <v>0</v>
      </c>
      <c r="N22" s="8">
        <v>1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13">
        <v>0</v>
      </c>
      <c r="X22" s="8">
        <v>0</v>
      </c>
      <c r="Y22" s="8">
        <v>0</v>
      </c>
      <c r="Z22" s="8">
        <v>0</v>
      </c>
      <c r="AA22" s="8">
        <v>0</v>
      </c>
      <c r="AB22" s="10">
        <f t="shared" si="0"/>
        <v>2</v>
      </c>
      <c r="AC22" s="25">
        <f>W22/AB22</f>
        <v>0</v>
      </c>
    </row>
    <row r="23" spans="1:29" ht="12.75">
      <c r="A23" s="28" t="s">
        <v>32</v>
      </c>
      <c r="B23" s="4">
        <v>2501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1</v>
      </c>
      <c r="Q23" s="8">
        <v>0</v>
      </c>
      <c r="R23" s="8">
        <v>6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0</v>
      </c>
      <c r="Y23" s="8">
        <v>0</v>
      </c>
      <c r="Z23" s="8">
        <v>0</v>
      </c>
      <c r="AA23" s="8">
        <v>2</v>
      </c>
      <c r="AB23" s="10">
        <f t="shared" si="0"/>
        <v>9</v>
      </c>
      <c r="AC23" s="25">
        <f>X23/AB23</f>
        <v>0</v>
      </c>
    </row>
    <row r="24" spans="1:29" ht="12.75">
      <c r="A24" s="28" t="s">
        <v>33</v>
      </c>
      <c r="B24" s="4">
        <v>3133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1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13">
        <v>0</v>
      </c>
      <c r="Z24" s="8">
        <v>0</v>
      </c>
      <c r="AA24" s="8">
        <v>0</v>
      </c>
      <c r="AB24" s="10">
        <f t="shared" si="0"/>
        <v>1</v>
      </c>
      <c r="AC24" s="25">
        <f>Y24/AB24</f>
        <v>0</v>
      </c>
    </row>
    <row r="25" spans="1:29" ht="12.75">
      <c r="A25" s="28" t="s">
        <v>34</v>
      </c>
      <c r="B25" s="4">
        <v>3141</v>
      </c>
      <c r="C25" s="8">
        <v>0</v>
      </c>
      <c r="D25" s="8">
        <v>0</v>
      </c>
      <c r="E25" s="8">
        <v>2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13">
        <v>0</v>
      </c>
      <c r="AA25" s="8">
        <v>0</v>
      </c>
      <c r="AB25" s="10">
        <f t="shared" si="0"/>
        <v>2</v>
      </c>
      <c r="AC25" s="25">
        <f>Z25/AB25</f>
        <v>0</v>
      </c>
    </row>
    <row r="26" spans="1:29" ht="12.75">
      <c r="A26" s="28" t="s">
        <v>35</v>
      </c>
      <c r="B26" s="4">
        <v>3154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13">
        <v>3</v>
      </c>
      <c r="AB26" s="10">
        <f t="shared" si="0"/>
        <v>3</v>
      </c>
      <c r="AC26" s="25">
        <f>AA26/AB26</f>
        <v>1</v>
      </c>
    </row>
    <row r="27" spans="1:28" ht="39" customHeight="1" thickBot="1">
      <c r="A27" s="28"/>
      <c r="B27" s="3" t="s">
        <v>4</v>
      </c>
      <c r="C27" s="14">
        <f aca="true" t="shared" si="1" ref="C27:AA27">SUM(C2:C26)</f>
        <v>2</v>
      </c>
      <c r="D27" s="14">
        <f t="shared" si="1"/>
        <v>1</v>
      </c>
      <c r="E27" s="14">
        <f t="shared" si="1"/>
        <v>27</v>
      </c>
      <c r="F27" s="14">
        <f t="shared" si="1"/>
        <v>5</v>
      </c>
      <c r="G27" s="14">
        <f t="shared" si="1"/>
        <v>9</v>
      </c>
      <c r="H27" s="14">
        <f t="shared" si="1"/>
        <v>1</v>
      </c>
      <c r="I27" s="14">
        <f t="shared" si="1"/>
        <v>9</v>
      </c>
      <c r="J27" s="14">
        <f t="shared" si="1"/>
        <v>5</v>
      </c>
      <c r="K27" s="14">
        <f t="shared" si="1"/>
        <v>0</v>
      </c>
      <c r="L27" s="15">
        <f t="shared" si="1"/>
        <v>11</v>
      </c>
      <c r="M27" s="14">
        <f t="shared" si="1"/>
        <v>1</v>
      </c>
      <c r="N27" s="14">
        <f t="shared" si="1"/>
        <v>3</v>
      </c>
      <c r="O27" s="14">
        <f t="shared" si="1"/>
        <v>1</v>
      </c>
      <c r="P27" s="14">
        <f t="shared" si="1"/>
        <v>33</v>
      </c>
      <c r="Q27" s="14">
        <f t="shared" si="1"/>
        <v>13</v>
      </c>
      <c r="R27" s="14">
        <f t="shared" si="1"/>
        <v>37</v>
      </c>
      <c r="S27" s="14">
        <f t="shared" si="1"/>
        <v>24</v>
      </c>
      <c r="T27" s="14">
        <f t="shared" si="1"/>
        <v>1</v>
      </c>
      <c r="U27" s="14">
        <f t="shared" si="1"/>
        <v>3</v>
      </c>
      <c r="V27" s="14">
        <f t="shared" si="1"/>
        <v>0</v>
      </c>
      <c r="W27" s="14">
        <f t="shared" si="1"/>
        <v>2</v>
      </c>
      <c r="X27" s="14">
        <f t="shared" si="1"/>
        <v>0</v>
      </c>
      <c r="Y27" s="14">
        <f t="shared" si="1"/>
        <v>0</v>
      </c>
      <c r="Z27" s="14">
        <f t="shared" si="1"/>
        <v>1</v>
      </c>
      <c r="AA27" s="14">
        <f t="shared" si="1"/>
        <v>9</v>
      </c>
      <c r="AB27" s="12"/>
    </row>
    <row r="28" spans="2:27" ht="39" customHeight="1" thickBot="1">
      <c r="B28" s="22" t="s">
        <v>6</v>
      </c>
      <c r="C28" s="23">
        <f>C2/C27</f>
        <v>1</v>
      </c>
      <c r="D28" s="23">
        <f>D3/D27</f>
        <v>1</v>
      </c>
      <c r="E28" s="23">
        <f>E4/E27</f>
        <v>0.3333333333333333</v>
      </c>
      <c r="F28" s="23">
        <f>F5/F27</f>
        <v>0</v>
      </c>
      <c r="G28" s="23">
        <f>G6/G27</f>
        <v>0.3333333333333333</v>
      </c>
      <c r="H28" s="23">
        <f>H7/H27</f>
        <v>0</v>
      </c>
      <c r="I28" s="23">
        <f>I8/I27</f>
        <v>0.2222222222222222</v>
      </c>
      <c r="J28" s="23">
        <f>J9/J27</f>
        <v>0</v>
      </c>
      <c r="K28" s="23" t="e">
        <f>K10/K27</f>
        <v>#DIV/0!</v>
      </c>
      <c r="L28" s="23">
        <f>L11/L27</f>
        <v>0</v>
      </c>
      <c r="M28" s="23">
        <f>M12/M27</f>
        <v>0</v>
      </c>
      <c r="N28" s="23">
        <f>N13/N27</f>
        <v>0</v>
      </c>
      <c r="O28" s="23">
        <f>O14/O27</f>
        <v>1</v>
      </c>
      <c r="P28" s="23">
        <f>P15/P27</f>
        <v>0.48484848484848486</v>
      </c>
      <c r="Q28" s="23">
        <f>Q16/Q27</f>
        <v>0.6923076923076923</v>
      </c>
      <c r="R28" s="23">
        <f>R17/R27</f>
        <v>0.3783783783783784</v>
      </c>
      <c r="S28" s="23">
        <f>S18/S27</f>
        <v>0.2916666666666667</v>
      </c>
      <c r="T28" s="23">
        <f>T19/T27</f>
        <v>1</v>
      </c>
      <c r="U28" s="23">
        <f>U20/U27</f>
        <v>0.6666666666666666</v>
      </c>
      <c r="V28" s="23" t="e">
        <f>V21/V27</f>
        <v>#DIV/0!</v>
      </c>
      <c r="W28" s="23">
        <f>W22/W27</f>
        <v>0</v>
      </c>
      <c r="X28" s="23" t="e">
        <f>X23/X27</f>
        <v>#DIV/0!</v>
      </c>
      <c r="Y28" s="23" t="e">
        <f>Y24/Y27</f>
        <v>#DIV/0!</v>
      </c>
      <c r="Z28" s="23">
        <f>Z25/Z27</f>
        <v>0</v>
      </c>
      <c r="AA28" s="23">
        <f>AA26/AA27</f>
        <v>0.3333333333333333</v>
      </c>
    </row>
    <row r="29" spans="2:27" ht="12.75">
      <c r="B29" s="5" t="s">
        <v>2</v>
      </c>
      <c r="C29" s="16">
        <f>C2</f>
        <v>2</v>
      </c>
      <c r="D29" s="16">
        <f>D3</f>
        <v>1</v>
      </c>
      <c r="E29" s="16">
        <f>E4</f>
        <v>9</v>
      </c>
      <c r="F29" s="16">
        <f>F5</f>
        <v>0</v>
      </c>
      <c r="G29" s="16">
        <f>G6</f>
        <v>3</v>
      </c>
      <c r="H29" s="16">
        <f>H7</f>
        <v>0</v>
      </c>
      <c r="I29" s="16">
        <f>I8</f>
        <v>2</v>
      </c>
      <c r="J29" s="16">
        <f>J9</f>
        <v>0</v>
      </c>
      <c r="K29" s="16">
        <f>K10</f>
        <v>0</v>
      </c>
      <c r="L29" s="17">
        <f>L11</f>
        <v>0</v>
      </c>
      <c r="M29" s="16">
        <f>M12</f>
        <v>0</v>
      </c>
      <c r="N29" s="16">
        <f>N13</f>
        <v>0</v>
      </c>
      <c r="O29" s="16">
        <f>O14</f>
        <v>1</v>
      </c>
      <c r="P29" s="16">
        <f>P15</f>
        <v>16</v>
      </c>
      <c r="Q29" s="16">
        <f>Q16</f>
        <v>9</v>
      </c>
      <c r="R29" s="16">
        <f>R17</f>
        <v>14</v>
      </c>
      <c r="S29" s="16">
        <f>S18</f>
        <v>7</v>
      </c>
      <c r="T29" s="16">
        <f>T19</f>
        <v>1</v>
      </c>
      <c r="U29" s="16">
        <f>U20</f>
        <v>2</v>
      </c>
      <c r="V29" s="16">
        <f>V21</f>
        <v>0</v>
      </c>
      <c r="W29" s="16">
        <f>W22</f>
        <v>0</v>
      </c>
      <c r="X29" s="16">
        <f>X23</f>
        <v>0</v>
      </c>
      <c r="Y29" s="16">
        <f>Y24</f>
        <v>0</v>
      </c>
      <c r="Z29" s="16">
        <f>Z25</f>
        <v>0</v>
      </c>
      <c r="AA29" s="16">
        <f>AA26</f>
        <v>3</v>
      </c>
    </row>
    <row r="30" spans="4:5" ht="13.5" thickBot="1">
      <c r="D30" s="18">
        <f>SUM(AB2:AB26)</f>
        <v>198</v>
      </c>
      <c r="E30" s="27" t="s">
        <v>0</v>
      </c>
    </row>
    <row r="31" spans="4:5" ht="13.5" thickBot="1">
      <c r="D31" s="20">
        <f>SUM(C29:AA29)</f>
        <v>70</v>
      </c>
      <c r="E31" s="27" t="s">
        <v>1</v>
      </c>
    </row>
    <row r="33" spans="4:5" ht="12.75">
      <c r="D33" s="21">
        <f>D31/D30</f>
        <v>0.35353535353535354</v>
      </c>
      <c r="E33" s="26" t="s">
        <v>7</v>
      </c>
    </row>
    <row r="35" ht="12.75">
      <c r="B35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4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34.14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2" width="8.7109375" style="9" customWidth="1"/>
  </cols>
  <sheetData>
    <row r="1" spans="1:22" ht="99" customHeight="1">
      <c r="A1" s="28" t="s">
        <v>36</v>
      </c>
      <c r="B1" s="4" t="s">
        <v>5</v>
      </c>
      <c r="C1" s="8">
        <v>111</v>
      </c>
      <c r="D1" s="8">
        <v>113</v>
      </c>
      <c r="E1" s="8">
        <v>117</v>
      </c>
      <c r="F1" s="8">
        <v>119</v>
      </c>
      <c r="G1" s="8">
        <v>120</v>
      </c>
      <c r="H1" s="8">
        <v>211</v>
      </c>
      <c r="I1" s="8">
        <v>221</v>
      </c>
      <c r="J1" s="8">
        <v>222</v>
      </c>
      <c r="K1" s="8">
        <v>223</v>
      </c>
      <c r="L1" s="8">
        <v>240</v>
      </c>
      <c r="M1" s="8">
        <v>243</v>
      </c>
      <c r="N1" s="8">
        <v>244</v>
      </c>
      <c r="O1" s="8">
        <v>333</v>
      </c>
      <c r="P1" s="8">
        <v>354</v>
      </c>
      <c r="Q1" s="2" t="s">
        <v>3</v>
      </c>
      <c r="R1" s="24" t="s">
        <v>8</v>
      </c>
      <c r="S1"/>
      <c r="T1"/>
      <c r="U1"/>
      <c r="V1"/>
    </row>
    <row r="2" spans="1:22" ht="12.75">
      <c r="A2" s="28" t="s">
        <v>37</v>
      </c>
      <c r="B2" s="4">
        <v>111</v>
      </c>
      <c r="C2" s="13">
        <v>9</v>
      </c>
      <c r="D2" s="8">
        <v>3</v>
      </c>
      <c r="E2" s="8">
        <v>2</v>
      </c>
      <c r="F2" s="8">
        <v>0</v>
      </c>
      <c r="G2" s="8">
        <v>2</v>
      </c>
      <c r="H2" s="8">
        <v>0</v>
      </c>
      <c r="I2" s="8">
        <v>1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10">
        <f aca="true" t="shared" si="0" ref="Q2:Q15">SUM(C2:P2)</f>
        <v>17</v>
      </c>
      <c r="R2" s="25">
        <f>C2/Q2</f>
        <v>0.5294117647058824</v>
      </c>
      <c r="S2"/>
      <c r="T2"/>
      <c r="U2"/>
      <c r="V2"/>
    </row>
    <row r="3" spans="1:22" ht="12.75">
      <c r="A3" s="28" t="s">
        <v>38</v>
      </c>
      <c r="B3" s="4">
        <v>113</v>
      </c>
      <c r="C3" s="8">
        <v>2</v>
      </c>
      <c r="D3" s="13">
        <v>1</v>
      </c>
      <c r="E3" s="8">
        <v>0</v>
      </c>
      <c r="F3" s="8">
        <v>0</v>
      </c>
      <c r="G3" s="8">
        <v>3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10">
        <f t="shared" si="0"/>
        <v>6</v>
      </c>
      <c r="R3" s="25">
        <f>D3/Q3</f>
        <v>0.16666666666666666</v>
      </c>
      <c r="S3"/>
      <c r="T3"/>
      <c r="U3"/>
      <c r="V3"/>
    </row>
    <row r="4" spans="1:22" ht="12.75">
      <c r="A4" s="28" t="s">
        <v>39</v>
      </c>
      <c r="B4" s="4">
        <v>117</v>
      </c>
      <c r="C4" s="8">
        <v>5</v>
      </c>
      <c r="D4" s="8">
        <v>1</v>
      </c>
      <c r="E4" s="13">
        <v>3</v>
      </c>
      <c r="F4" s="8">
        <v>1</v>
      </c>
      <c r="G4" s="8">
        <v>1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1</v>
      </c>
      <c r="N4" s="8">
        <v>0</v>
      </c>
      <c r="O4" s="8">
        <v>0</v>
      </c>
      <c r="P4" s="8">
        <v>0</v>
      </c>
      <c r="Q4" s="10">
        <f t="shared" si="0"/>
        <v>12</v>
      </c>
      <c r="R4" s="25">
        <f>E4/Q4</f>
        <v>0.25</v>
      </c>
      <c r="S4"/>
      <c r="T4"/>
      <c r="U4"/>
      <c r="V4"/>
    </row>
    <row r="5" spans="1:22" ht="12.75">
      <c r="A5" s="28" t="s">
        <v>40</v>
      </c>
      <c r="B5" s="4">
        <v>119</v>
      </c>
      <c r="C5" s="8">
        <v>1</v>
      </c>
      <c r="D5" s="8">
        <v>0</v>
      </c>
      <c r="E5" s="8">
        <v>1</v>
      </c>
      <c r="F5" s="13">
        <v>1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10">
        <f t="shared" si="0"/>
        <v>3</v>
      </c>
      <c r="R5" s="25">
        <f>F5/Q5</f>
        <v>0.3333333333333333</v>
      </c>
      <c r="S5"/>
      <c r="T5"/>
      <c r="U5"/>
      <c r="V5"/>
    </row>
    <row r="6" spans="1:22" ht="12.75">
      <c r="A6" s="28" t="s">
        <v>41</v>
      </c>
      <c r="B6" s="4">
        <v>120</v>
      </c>
      <c r="C6" s="8">
        <v>2</v>
      </c>
      <c r="D6" s="8">
        <v>0</v>
      </c>
      <c r="E6" s="8">
        <v>0</v>
      </c>
      <c r="F6" s="8">
        <v>0</v>
      </c>
      <c r="G6" s="13">
        <v>6</v>
      </c>
      <c r="H6" s="8">
        <v>1</v>
      </c>
      <c r="I6" s="8">
        <v>0</v>
      </c>
      <c r="J6" s="8">
        <v>1</v>
      </c>
      <c r="K6" s="8">
        <v>0</v>
      </c>
      <c r="L6" s="8">
        <v>0</v>
      </c>
      <c r="M6" s="8">
        <v>1</v>
      </c>
      <c r="N6" s="8">
        <v>0</v>
      </c>
      <c r="O6" s="8">
        <v>0</v>
      </c>
      <c r="P6" s="8">
        <v>0</v>
      </c>
      <c r="Q6" s="10">
        <f t="shared" si="0"/>
        <v>11</v>
      </c>
      <c r="R6" s="25">
        <f>G6/Q6</f>
        <v>0.5454545454545454</v>
      </c>
      <c r="S6"/>
      <c r="T6"/>
      <c r="U6"/>
      <c r="V6"/>
    </row>
    <row r="7" spans="1:18" s="1" customFormat="1" ht="12.75">
      <c r="A7" s="29" t="s">
        <v>42</v>
      </c>
      <c r="B7" s="4">
        <v>211</v>
      </c>
      <c r="C7" s="8">
        <v>1</v>
      </c>
      <c r="D7" s="8">
        <v>1</v>
      </c>
      <c r="E7" s="8">
        <v>1</v>
      </c>
      <c r="F7" s="8">
        <v>0</v>
      </c>
      <c r="G7" s="8">
        <v>1</v>
      </c>
      <c r="H7" s="13">
        <v>1</v>
      </c>
      <c r="I7" s="8">
        <v>0</v>
      </c>
      <c r="J7" s="8">
        <v>5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11">
        <f t="shared" si="0"/>
        <v>10</v>
      </c>
      <c r="R7" s="25">
        <f>H7/Q7</f>
        <v>0.1</v>
      </c>
    </row>
    <row r="8" spans="1:22" ht="12.75">
      <c r="A8" s="28" t="s">
        <v>43</v>
      </c>
      <c r="B8" s="4">
        <v>221</v>
      </c>
      <c r="C8" s="8">
        <v>5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10">
        <f t="shared" si="0"/>
        <v>5</v>
      </c>
      <c r="R8" s="25">
        <f>I8/Q8</f>
        <v>0</v>
      </c>
      <c r="S8"/>
      <c r="T8"/>
      <c r="U8"/>
      <c r="V8"/>
    </row>
    <row r="9" spans="1:22" ht="12.75">
      <c r="A9" s="28" t="s">
        <v>44</v>
      </c>
      <c r="B9" s="4">
        <v>222</v>
      </c>
      <c r="C9" s="8">
        <v>2</v>
      </c>
      <c r="D9" s="8">
        <v>0</v>
      </c>
      <c r="E9" s="8">
        <v>0</v>
      </c>
      <c r="F9" s="8">
        <v>0</v>
      </c>
      <c r="G9" s="8">
        <v>3</v>
      </c>
      <c r="H9" s="8">
        <v>11</v>
      </c>
      <c r="I9" s="8">
        <v>0</v>
      </c>
      <c r="J9" s="13">
        <v>85</v>
      </c>
      <c r="K9" s="8">
        <v>0</v>
      </c>
      <c r="L9" s="8">
        <v>0</v>
      </c>
      <c r="M9" s="8">
        <v>0</v>
      </c>
      <c r="N9" s="8">
        <v>1</v>
      </c>
      <c r="O9" s="8">
        <v>0</v>
      </c>
      <c r="P9" s="8">
        <v>4</v>
      </c>
      <c r="Q9" s="10">
        <f t="shared" si="0"/>
        <v>106</v>
      </c>
      <c r="R9" s="25">
        <f>J9/Q9</f>
        <v>0.8018867924528302</v>
      </c>
      <c r="S9"/>
      <c r="T9"/>
      <c r="U9"/>
      <c r="V9"/>
    </row>
    <row r="10" spans="1:22" ht="12.75">
      <c r="A10" s="28" t="s">
        <v>45</v>
      </c>
      <c r="B10" s="4">
        <v>223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12</v>
      </c>
      <c r="K10" s="13">
        <v>1</v>
      </c>
      <c r="L10" s="8">
        <v>0</v>
      </c>
      <c r="M10" s="8">
        <v>0</v>
      </c>
      <c r="N10" s="8">
        <v>0</v>
      </c>
      <c r="O10" s="8">
        <v>0</v>
      </c>
      <c r="P10" s="8">
        <v>2</v>
      </c>
      <c r="Q10" s="10">
        <f t="shared" si="0"/>
        <v>15</v>
      </c>
      <c r="R10" s="25">
        <f>K10/Q10</f>
        <v>0.06666666666666667</v>
      </c>
      <c r="S10"/>
      <c r="T10"/>
      <c r="U10"/>
      <c r="V10"/>
    </row>
    <row r="11" spans="1:22" ht="12.75">
      <c r="A11" s="28" t="s">
        <v>46</v>
      </c>
      <c r="B11" s="4">
        <v>240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2</v>
      </c>
      <c r="M11" s="8">
        <v>0</v>
      </c>
      <c r="N11" s="8">
        <v>0</v>
      </c>
      <c r="O11" s="8">
        <v>0</v>
      </c>
      <c r="P11" s="8">
        <v>0</v>
      </c>
      <c r="Q11" s="10">
        <f t="shared" si="0"/>
        <v>2</v>
      </c>
      <c r="R11" s="25">
        <f>L11/Q11</f>
        <v>1</v>
      </c>
      <c r="S11"/>
      <c r="T11"/>
      <c r="U11"/>
      <c r="V11"/>
    </row>
    <row r="12" spans="1:22" ht="12.75">
      <c r="A12" s="28" t="s">
        <v>47</v>
      </c>
      <c r="B12" s="4">
        <v>243</v>
      </c>
      <c r="C12" s="8">
        <v>0</v>
      </c>
      <c r="D12" s="8">
        <v>0</v>
      </c>
      <c r="E12" s="8">
        <v>0</v>
      </c>
      <c r="F12" s="8">
        <v>0</v>
      </c>
      <c r="G12" s="8">
        <v>1</v>
      </c>
      <c r="H12" s="8">
        <v>1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10">
        <f t="shared" si="0"/>
        <v>2</v>
      </c>
      <c r="R12" s="25">
        <f>M12/Q12</f>
        <v>0</v>
      </c>
      <c r="S12"/>
      <c r="T12"/>
      <c r="U12"/>
      <c r="V12"/>
    </row>
    <row r="13" spans="1:22" ht="12.75">
      <c r="A13" s="28" t="s">
        <v>48</v>
      </c>
      <c r="B13" s="4">
        <v>244</v>
      </c>
      <c r="C13" s="8">
        <v>0</v>
      </c>
      <c r="D13" s="8">
        <v>0</v>
      </c>
      <c r="E13" s="8">
        <v>0</v>
      </c>
      <c r="F13" s="8">
        <v>0</v>
      </c>
      <c r="G13" s="8">
        <v>1</v>
      </c>
      <c r="H13" s="8">
        <v>0</v>
      </c>
      <c r="I13" s="8">
        <v>0</v>
      </c>
      <c r="J13" s="8">
        <v>4</v>
      </c>
      <c r="K13" s="8">
        <v>0</v>
      </c>
      <c r="L13" s="8">
        <v>1</v>
      </c>
      <c r="M13" s="8">
        <v>0</v>
      </c>
      <c r="N13" s="13">
        <v>0</v>
      </c>
      <c r="O13" s="8">
        <v>0</v>
      </c>
      <c r="P13" s="8">
        <v>0</v>
      </c>
      <c r="Q13" s="10">
        <f t="shared" si="0"/>
        <v>6</v>
      </c>
      <c r="R13" s="25">
        <f>N13/Q13</f>
        <v>0</v>
      </c>
      <c r="S13"/>
      <c r="T13"/>
      <c r="U13"/>
      <c r="V13"/>
    </row>
    <row r="14" spans="1:22" ht="12.75">
      <c r="A14" s="28" t="s">
        <v>49</v>
      </c>
      <c r="B14" s="4">
        <v>333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1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10">
        <f t="shared" si="0"/>
        <v>1</v>
      </c>
      <c r="R14" s="25">
        <f>O14/Q14</f>
        <v>0</v>
      </c>
      <c r="S14"/>
      <c r="T14"/>
      <c r="U14"/>
      <c r="V14"/>
    </row>
    <row r="15" spans="1:22" ht="12.75">
      <c r="A15" s="28" t="s">
        <v>50</v>
      </c>
      <c r="B15" s="4">
        <v>354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3</v>
      </c>
      <c r="Q15" s="10">
        <f t="shared" si="0"/>
        <v>3</v>
      </c>
      <c r="R15" s="25">
        <f>P15/Q15</f>
        <v>1</v>
      </c>
      <c r="S15"/>
      <c r="T15"/>
      <c r="U15"/>
      <c r="V15"/>
    </row>
    <row r="16" spans="1:22" ht="39" customHeight="1" thickBot="1">
      <c r="A16" s="28"/>
      <c r="B16" s="3" t="s">
        <v>4</v>
      </c>
      <c r="C16" s="14">
        <f aca="true" t="shared" si="1" ref="C16:P16">SUM(C2:C15)</f>
        <v>27</v>
      </c>
      <c r="D16" s="14">
        <f t="shared" si="1"/>
        <v>6</v>
      </c>
      <c r="E16" s="14">
        <f t="shared" si="1"/>
        <v>7</v>
      </c>
      <c r="F16" s="14">
        <f t="shared" si="1"/>
        <v>2</v>
      </c>
      <c r="G16" s="14">
        <f t="shared" si="1"/>
        <v>18</v>
      </c>
      <c r="H16" s="15">
        <f t="shared" si="1"/>
        <v>15</v>
      </c>
      <c r="I16" s="14">
        <f t="shared" si="1"/>
        <v>1</v>
      </c>
      <c r="J16" s="14">
        <f t="shared" si="1"/>
        <v>107</v>
      </c>
      <c r="K16" s="14">
        <f t="shared" si="1"/>
        <v>1</v>
      </c>
      <c r="L16" s="14">
        <f t="shared" si="1"/>
        <v>3</v>
      </c>
      <c r="M16" s="14">
        <f t="shared" si="1"/>
        <v>2</v>
      </c>
      <c r="N16" s="14">
        <f t="shared" si="1"/>
        <v>1</v>
      </c>
      <c r="O16" s="14">
        <f t="shared" si="1"/>
        <v>0</v>
      </c>
      <c r="P16" s="14">
        <f t="shared" si="1"/>
        <v>9</v>
      </c>
      <c r="Q16" s="12"/>
      <c r="S16"/>
      <c r="T16"/>
      <c r="U16"/>
      <c r="V16"/>
    </row>
    <row r="17" spans="2:22" ht="39" customHeight="1" thickBot="1">
      <c r="B17" s="22" t="s">
        <v>6</v>
      </c>
      <c r="C17" s="23">
        <f>C2/C16</f>
        <v>0.3333333333333333</v>
      </c>
      <c r="D17" s="23">
        <f>D3/D16</f>
        <v>0.16666666666666666</v>
      </c>
      <c r="E17" s="23">
        <f>E4/E16</f>
        <v>0.42857142857142855</v>
      </c>
      <c r="F17" s="23">
        <f>F5/F16</f>
        <v>0.5</v>
      </c>
      <c r="G17" s="23">
        <f>G6/G16</f>
        <v>0.3333333333333333</v>
      </c>
      <c r="H17" s="23">
        <f>H7/H16</f>
        <v>0.06666666666666667</v>
      </c>
      <c r="I17" s="23">
        <f>I8/I16</f>
        <v>0</v>
      </c>
      <c r="J17" s="23">
        <f>J9/J16</f>
        <v>0.794392523364486</v>
      </c>
      <c r="K17" s="23">
        <f>K10/K16</f>
        <v>1</v>
      </c>
      <c r="L17" s="23">
        <f>L11/L16</f>
        <v>0.6666666666666666</v>
      </c>
      <c r="M17" s="23">
        <f>M12/M16</f>
        <v>0</v>
      </c>
      <c r="N17" s="23">
        <f>N13/N16</f>
        <v>0</v>
      </c>
      <c r="O17" s="23" t="e">
        <f>O14/O16</f>
        <v>#DIV/0!</v>
      </c>
      <c r="P17" s="23">
        <f>P15/P16</f>
        <v>0.3333333333333333</v>
      </c>
      <c r="S17"/>
      <c r="T17"/>
      <c r="U17"/>
      <c r="V17"/>
    </row>
    <row r="18" spans="2:22" ht="12.75">
      <c r="B18" s="5" t="s">
        <v>2</v>
      </c>
      <c r="C18" s="16">
        <f>C2</f>
        <v>9</v>
      </c>
      <c r="D18" s="16">
        <f>D3</f>
        <v>1</v>
      </c>
      <c r="E18" s="16">
        <f>E4</f>
        <v>3</v>
      </c>
      <c r="F18" s="16">
        <f>F5</f>
        <v>1</v>
      </c>
      <c r="G18" s="16">
        <f>G6</f>
        <v>6</v>
      </c>
      <c r="H18" s="17">
        <f>H7</f>
        <v>1</v>
      </c>
      <c r="I18" s="16">
        <f>I8</f>
        <v>0</v>
      </c>
      <c r="J18" s="16">
        <f>J9</f>
        <v>85</v>
      </c>
      <c r="K18" s="16">
        <f>K10</f>
        <v>1</v>
      </c>
      <c r="L18" s="16">
        <f>L11</f>
        <v>2</v>
      </c>
      <c r="M18" s="16">
        <f>M12</f>
        <v>0</v>
      </c>
      <c r="N18" s="16">
        <f>N13</f>
        <v>0</v>
      </c>
      <c r="O18" s="16">
        <f>O14</f>
        <v>0</v>
      </c>
      <c r="P18" s="16">
        <f>P15</f>
        <v>3</v>
      </c>
      <c r="S18"/>
      <c r="T18"/>
      <c r="U18"/>
      <c r="V18"/>
    </row>
    <row r="19" spans="4:5" ht="13.5" thickBot="1">
      <c r="D19" s="18">
        <f>SUM(Q2:Q15)</f>
        <v>199</v>
      </c>
      <c r="E19" s="27" t="s">
        <v>0</v>
      </c>
    </row>
    <row r="20" spans="4:5" ht="13.5" thickBot="1">
      <c r="D20" s="20">
        <f>SUM(C18:P18)</f>
        <v>112</v>
      </c>
      <c r="E20" s="27" t="s">
        <v>1</v>
      </c>
    </row>
    <row r="22" spans="4:5" ht="12.75">
      <c r="D22" s="21">
        <f>D20/D19</f>
        <v>0.5628140703517588</v>
      </c>
      <c r="E22" s="26" t="s">
        <v>7</v>
      </c>
    </row>
    <row r="24" ht="12.75">
      <c r="B24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1.421875" style="27" bestFit="1" customWidth="1"/>
    <col min="2" max="2" width="14.7109375" style="6" customWidth="1"/>
    <col min="3" max="9" width="8.7109375" style="9" customWidth="1"/>
  </cols>
  <sheetData>
    <row r="1" spans="1:9" ht="99" customHeight="1">
      <c r="A1" s="28" t="s">
        <v>120</v>
      </c>
      <c r="B1" s="4" t="s">
        <v>9</v>
      </c>
      <c r="C1" s="8">
        <v>20</v>
      </c>
      <c r="D1" s="8">
        <v>30</v>
      </c>
      <c r="E1" s="8">
        <v>40</v>
      </c>
      <c r="F1" s="8">
        <v>50</v>
      </c>
      <c r="G1" s="8">
        <v>60</v>
      </c>
      <c r="H1" s="2" t="s">
        <v>3</v>
      </c>
      <c r="I1" s="24" t="s">
        <v>8</v>
      </c>
    </row>
    <row r="2" spans="1:9" ht="12.75">
      <c r="A2" s="28" t="s">
        <v>121</v>
      </c>
      <c r="B2" s="4">
        <v>20</v>
      </c>
      <c r="C2" s="13">
        <v>44</v>
      </c>
      <c r="D2" s="8">
        <v>0</v>
      </c>
      <c r="E2" s="8">
        <v>0</v>
      </c>
      <c r="F2" s="8">
        <v>5</v>
      </c>
      <c r="G2" s="8">
        <v>5</v>
      </c>
      <c r="H2" s="10">
        <f>SUM(C2:G2)</f>
        <v>54</v>
      </c>
      <c r="I2" s="25">
        <f>C2/H2</f>
        <v>0.8148148148148148</v>
      </c>
    </row>
    <row r="3" spans="1:9" ht="12.75">
      <c r="A3" s="28" t="s">
        <v>86</v>
      </c>
      <c r="B3" s="4">
        <v>30</v>
      </c>
      <c r="C3" s="8">
        <v>0</v>
      </c>
      <c r="D3" s="13">
        <v>0</v>
      </c>
      <c r="E3" s="8">
        <v>0</v>
      </c>
      <c r="F3" s="8">
        <v>0</v>
      </c>
      <c r="G3" s="8">
        <v>1</v>
      </c>
      <c r="H3" s="10">
        <f>SUM(C3:G3)</f>
        <v>1</v>
      </c>
      <c r="I3" s="25">
        <f>D3/H3</f>
        <v>0</v>
      </c>
    </row>
    <row r="4" spans="1:9" ht="12.75">
      <c r="A4" s="28" t="s">
        <v>122</v>
      </c>
      <c r="B4" s="4">
        <v>40</v>
      </c>
      <c r="C4" s="8">
        <v>3</v>
      </c>
      <c r="D4" s="8">
        <v>0</v>
      </c>
      <c r="E4" s="13">
        <v>4</v>
      </c>
      <c r="F4" s="8">
        <v>0</v>
      </c>
      <c r="G4" s="8">
        <v>3</v>
      </c>
      <c r="H4" s="10">
        <f>SUM(C4:G4)</f>
        <v>10</v>
      </c>
      <c r="I4" s="25">
        <f>E4/H4</f>
        <v>0.4</v>
      </c>
    </row>
    <row r="5" spans="1:9" ht="12.75">
      <c r="A5" s="28" t="s">
        <v>123</v>
      </c>
      <c r="B5" s="4">
        <v>50</v>
      </c>
      <c r="C5" s="8">
        <v>7</v>
      </c>
      <c r="D5" s="8">
        <v>0</v>
      </c>
      <c r="E5" s="8">
        <v>5</v>
      </c>
      <c r="F5" s="13">
        <v>27</v>
      </c>
      <c r="G5" s="8">
        <v>6</v>
      </c>
      <c r="H5" s="10">
        <f>SUM(C5:G5)</f>
        <v>45</v>
      </c>
      <c r="I5" s="25">
        <f>F5/H5</f>
        <v>0.6</v>
      </c>
    </row>
    <row r="6" spans="1:9" ht="12.75">
      <c r="A6" s="28" t="s">
        <v>124</v>
      </c>
      <c r="B6" s="4">
        <v>60</v>
      </c>
      <c r="C6" s="8">
        <v>6</v>
      </c>
      <c r="D6" s="8">
        <v>0</v>
      </c>
      <c r="E6" s="8">
        <v>4</v>
      </c>
      <c r="F6" s="8">
        <v>11</v>
      </c>
      <c r="G6" s="13">
        <v>67</v>
      </c>
      <c r="H6" s="10">
        <f>SUM(C6:G6)</f>
        <v>88</v>
      </c>
      <c r="I6" s="25">
        <f>G6/H6</f>
        <v>0.7613636363636364</v>
      </c>
    </row>
    <row r="7" spans="1:8" ht="39" customHeight="1" thickBot="1">
      <c r="A7" s="28"/>
      <c r="B7" s="3" t="s">
        <v>4</v>
      </c>
      <c r="C7" s="14">
        <f>SUM(C2:C6)</f>
        <v>60</v>
      </c>
      <c r="D7" s="14">
        <f>SUM(D2:D6)</f>
        <v>0</v>
      </c>
      <c r="E7" s="14">
        <f>SUM(E2:E6)</f>
        <v>13</v>
      </c>
      <c r="F7" s="14">
        <f>SUM(F2:F6)</f>
        <v>43</v>
      </c>
      <c r="G7" s="14">
        <f>SUM(G2:G6)</f>
        <v>82</v>
      </c>
      <c r="H7" s="12"/>
    </row>
    <row r="8" spans="2:7" ht="39" customHeight="1" thickBot="1">
      <c r="B8" s="22" t="s">
        <v>6</v>
      </c>
      <c r="C8" s="23">
        <f>C2/C7</f>
        <v>0.7333333333333333</v>
      </c>
      <c r="D8" s="23" t="e">
        <f>D3/D7</f>
        <v>#DIV/0!</v>
      </c>
      <c r="E8" s="23">
        <f>E4/E7</f>
        <v>0.3076923076923077</v>
      </c>
      <c r="F8" s="23">
        <f>F5/F7</f>
        <v>0.627906976744186</v>
      </c>
      <c r="G8" s="23">
        <f>G6/G7</f>
        <v>0.8170731707317073</v>
      </c>
    </row>
    <row r="9" spans="2:7" ht="12.75">
      <c r="B9" s="5" t="s">
        <v>2</v>
      </c>
      <c r="C9" s="16">
        <f>C2</f>
        <v>44</v>
      </c>
      <c r="D9" s="16">
        <f>D3</f>
        <v>0</v>
      </c>
      <c r="E9" s="16">
        <f>E4</f>
        <v>4</v>
      </c>
      <c r="F9" s="16">
        <f>F5</f>
        <v>27</v>
      </c>
      <c r="G9" s="16">
        <f>G6</f>
        <v>67</v>
      </c>
    </row>
    <row r="10" spans="4:5" ht="13.5" thickBot="1">
      <c r="D10" s="18">
        <f>SUM(H2:H6)</f>
        <v>198</v>
      </c>
      <c r="E10" s="27" t="s">
        <v>0</v>
      </c>
    </row>
    <row r="11" spans="4:5" ht="13.5" thickBot="1">
      <c r="D11" s="20">
        <f>SUM(C9:G9)</f>
        <v>142</v>
      </c>
      <c r="E11" s="27" t="s">
        <v>1</v>
      </c>
    </row>
    <row r="13" spans="4:5" ht="12.75">
      <c r="D13" s="21">
        <f>D11/D10</f>
        <v>0.7171717171717171</v>
      </c>
      <c r="E13" s="26" t="s">
        <v>7</v>
      </c>
    </row>
    <row r="15" ht="12.75">
      <c r="B15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5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5.14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9" width="8.7109375" style="9" customWidth="1"/>
  </cols>
  <sheetData>
    <row r="1" spans="1:29" ht="99" customHeight="1">
      <c r="A1" s="28" t="s">
        <v>101</v>
      </c>
      <c r="B1" s="4" t="s">
        <v>9</v>
      </c>
      <c r="C1" s="8">
        <v>31</v>
      </c>
      <c r="D1" s="8">
        <v>1011</v>
      </c>
      <c r="E1" s="8">
        <v>1017</v>
      </c>
      <c r="F1" s="8">
        <v>1019</v>
      </c>
      <c r="G1" s="8">
        <v>1045</v>
      </c>
      <c r="H1" s="8">
        <v>1047</v>
      </c>
      <c r="I1" s="8">
        <v>1053</v>
      </c>
      <c r="J1" s="8">
        <v>1055</v>
      </c>
      <c r="K1" s="8">
        <v>1056</v>
      </c>
      <c r="L1" s="8">
        <v>1062</v>
      </c>
      <c r="M1" s="8">
        <v>1080</v>
      </c>
      <c r="N1" s="8">
        <v>1081</v>
      </c>
      <c r="O1" s="8">
        <v>1106</v>
      </c>
      <c r="P1" s="8">
        <v>1123</v>
      </c>
      <c r="Q1" s="8">
        <v>1124</v>
      </c>
      <c r="R1" s="8">
        <v>1125</v>
      </c>
      <c r="S1" s="8">
        <v>1126</v>
      </c>
      <c r="T1" s="8">
        <v>1127</v>
      </c>
      <c r="U1" s="8">
        <v>1139</v>
      </c>
      <c r="V1" s="8">
        <v>1140</v>
      </c>
      <c r="W1" s="8">
        <v>1145</v>
      </c>
      <c r="X1" s="8">
        <v>1153</v>
      </c>
      <c r="Y1" s="8">
        <v>1159</v>
      </c>
      <c r="Z1" s="8">
        <v>1160</v>
      </c>
      <c r="AA1" s="8">
        <v>1165</v>
      </c>
      <c r="AB1" s="2" t="s">
        <v>3</v>
      </c>
      <c r="AC1" s="24" t="s">
        <v>8</v>
      </c>
    </row>
    <row r="2" spans="1:29" ht="12.75">
      <c r="A2" s="28" t="s">
        <v>102</v>
      </c>
      <c r="B2" s="4">
        <v>31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10">
        <f aca="true" t="shared" si="0" ref="AB2:AB26">SUM(C2:AA2)</f>
        <v>0</v>
      </c>
      <c r="AC2" s="25" t="e">
        <f>C2/AB2</f>
        <v>#DIV/0!</v>
      </c>
    </row>
    <row r="3" spans="1:29" ht="12.75">
      <c r="A3" s="28" t="s">
        <v>53</v>
      </c>
      <c r="B3" s="4">
        <v>1011</v>
      </c>
      <c r="C3" s="8">
        <v>0</v>
      </c>
      <c r="D3" s="13">
        <v>2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1</v>
      </c>
      <c r="AA3" s="8">
        <v>0</v>
      </c>
      <c r="AB3" s="10">
        <f t="shared" si="0"/>
        <v>3</v>
      </c>
      <c r="AC3" s="25">
        <f>D3/AB3</f>
        <v>0.6666666666666666</v>
      </c>
    </row>
    <row r="4" spans="1:29" ht="12.75">
      <c r="A4" s="28" t="s">
        <v>54</v>
      </c>
      <c r="B4" s="4">
        <v>1017</v>
      </c>
      <c r="C4" s="8">
        <v>0</v>
      </c>
      <c r="D4" s="8">
        <v>0</v>
      </c>
      <c r="E4" s="13">
        <v>6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1</v>
      </c>
      <c r="M4" s="8">
        <v>0</v>
      </c>
      <c r="N4" s="8">
        <v>0</v>
      </c>
      <c r="O4" s="8">
        <v>0</v>
      </c>
      <c r="P4" s="8">
        <v>0</v>
      </c>
      <c r="Q4" s="8">
        <v>1</v>
      </c>
      <c r="R4" s="8">
        <v>2</v>
      </c>
      <c r="S4" s="8">
        <v>1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10">
        <f t="shared" si="0"/>
        <v>11</v>
      </c>
      <c r="AC4" s="25">
        <f>E4/AB4</f>
        <v>0.5454545454545454</v>
      </c>
    </row>
    <row r="5" spans="1:29" ht="12.75">
      <c r="A5" s="28" t="s">
        <v>103</v>
      </c>
      <c r="B5" s="4">
        <v>1019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10">
        <f t="shared" si="0"/>
        <v>0</v>
      </c>
      <c r="AC5" s="25" t="e">
        <f>F5/AB5</f>
        <v>#DIV/0!</v>
      </c>
    </row>
    <row r="6" spans="1:29" ht="12.75">
      <c r="A6" s="28" t="s">
        <v>55</v>
      </c>
      <c r="B6" s="4">
        <v>1045</v>
      </c>
      <c r="C6" s="8">
        <v>0</v>
      </c>
      <c r="D6" s="8">
        <v>0</v>
      </c>
      <c r="E6" s="8">
        <v>0</v>
      </c>
      <c r="F6" s="8">
        <v>0</v>
      </c>
      <c r="G6" s="13">
        <v>9</v>
      </c>
      <c r="H6" s="8">
        <v>2</v>
      </c>
      <c r="I6" s="8">
        <v>2</v>
      </c>
      <c r="J6" s="8">
        <v>1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1</v>
      </c>
      <c r="Z6" s="8">
        <v>0</v>
      </c>
      <c r="AA6" s="8">
        <v>0</v>
      </c>
      <c r="AB6" s="10">
        <f t="shared" si="0"/>
        <v>15</v>
      </c>
      <c r="AC6" s="25">
        <f>G6/AB6</f>
        <v>0.6</v>
      </c>
    </row>
    <row r="7" spans="1:29" ht="12.75">
      <c r="A7" s="28" t="s">
        <v>104</v>
      </c>
      <c r="B7" s="4">
        <v>1047</v>
      </c>
      <c r="C7" s="8">
        <v>0</v>
      </c>
      <c r="D7" s="8">
        <v>0</v>
      </c>
      <c r="E7" s="8">
        <v>0</v>
      </c>
      <c r="F7" s="8">
        <v>0</v>
      </c>
      <c r="G7" s="8">
        <v>1</v>
      </c>
      <c r="H7" s="13">
        <v>5</v>
      </c>
      <c r="I7" s="8">
        <v>0</v>
      </c>
      <c r="J7" s="8">
        <v>0</v>
      </c>
      <c r="K7" s="8">
        <v>1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10">
        <f t="shared" si="0"/>
        <v>7</v>
      </c>
      <c r="AC7" s="25">
        <f>H7/AB7</f>
        <v>0.7142857142857143</v>
      </c>
    </row>
    <row r="8" spans="1:29" ht="12.75">
      <c r="A8" s="28" t="s">
        <v>105</v>
      </c>
      <c r="B8" s="4">
        <v>1053</v>
      </c>
      <c r="C8" s="8">
        <v>0</v>
      </c>
      <c r="D8" s="8">
        <v>0</v>
      </c>
      <c r="E8" s="8">
        <v>0</v>
      </c>
      <c r="F8" s="8">
        <v>0</v>
      </c>
      <c r="G8" s="8">
        <v>4</v>
      </c>
      <c r="H8" s="8">
        <v>0</v>
      </c>
      <c r="I8" s="13">
        <v>2</v>
      </c>
      <c r="J8" s="8">
        <v>0</v>
      </c>
      <c r="K8" s="8">
        <v>0</v>
      </c>
      <c r="L8" s="8">
        <v>1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1</v>
      </c>
      <c r="Z8" s="8">
        <v>0</v>
      </c>
      <c r="AA8" s="8">
        <v>0</v>
      </c>
      <c r="AB8" s="10">
        <f t="shared" si="0"/>
        <v>8</v>
      </c>
      <c r="AC8" s="25">
        <f>I8/AB8</f>
        <v>0.25</v>
      </c>
    </row>
    <row r="9" spans="1:29" ht="12.75">
      <c r="A9" s="28" t="s">
        <v>60</v>
      </c>
      <c r="B9" s="4">
        <v>1055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0</v>
      </c>
      <c r="K9" s="8">
        <v>1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10">
        <f t="shared" si="0"/>
        <v>1</v>
      </c>
      <c r="AC9" s="25">
        <f>J9/AB9</f>
        <v>0</v>
      </c>
    </row>
    <row r="10" spans="1:29" ht="12.75">
      <c r="A10" s="28" t="s">
        <v>106</v>
      </c>
      <c r="B10" s="4">
        <v>1056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1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1</v>
      </c>
      <c r="AA10" s="8">
        <v>0</v>
      </c>
      <c r="AB10" s="10">
        <f t="shared" si="0"/>
        <v>2</v>
      </c>
      <c r="AC10" s="25">
        <f>K10/AB10</f>
        <v>0</v>
      </c>
    </row>
    <row r="11" spans="1:29" s="1" customFormat="1" ht="12.75">
      <c r="A11" s="29" t="s">
        <v>107</v>
      </c>
      <c r="B11" s="4">
        <v>1062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1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11">
        <f t="shared" si="0"/>
        <v>1</v>
      </c>
      <c r="AC11" s="25">
        <f>L11/AB11</f>
        <v>1</v>
      </c>
    </row>
    <row r="12" spans="1:29" ht="12.75">
      <c r="A12" s="28" t="s">
        <v>108</v>
      </c>
      <c r="B12" s="4">
        <v>1080</v>
      </c>
      <c r="C12" s="8">
        <v>0</v>
      </c>
      <c r="D12" s="8">
        <v>1</v>
      </c>
      <c r="E12" s="8">
        <v>1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13</v>
      </c>
      <c r="N12" s="8">
        <v>0</v>
      </c>
      <c r="O12" s="8">
        <v>0</v>
      </c>
      <c r="P12" s="8">
        <v>1</v>
      </c>
      <c r="Q12" s="8">
        <v>1</v>
      </c>
      <c r="R12" s="8">
        <v>1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10">
        <f t="shared" si="0"/>
        <v>18</v>
      </c>
      <c r="AC12" s="25">
        <f>M12/AB12</f>
        <v>0.7222222222222222</v>
      </c>
    </row>
    <row r="13" spans="1:29" ht="12.75">
      <c r="A13" s="28" t="s">
        <v>109</v>
      </c>
      <c r="B13" s="4">
        <v>1081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2</v>
      </c>
      <c r="N13" s="13">
        <v>1</v>
      </c>
      <c r="O13" s="8">
        <v>0</v>
      </c>
      <c r="P13" s="8">
        <v>0</v>
      </c>
      <c r="Q13" s="8">
        <v>0</v>
      </c>
      <c r="R13" s="8">
        <v>1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10">
        <f t="shared" si="0"/>
        <v>4</v>
      </c>
      <c r="AC13" s="25">
        <f>N13/AB13</f>
        <v>0.25</v>
      </c>
    </row>
    <row r="14" spans="1:29" ht="12.75">
      <c r="A14" s="28" t="s">
        <v>110</v>
      </c>
      <c r="B14" s="4">
        <v>1106</v>
      </c>
      <c r="C14" s="8">
        <v>0</v>
      </c>
      <c r="D14" s="8">
        <v>0</v>
      </c>
      <c r="E14" s="8">
        <v>0</v>
      </c>
      <c r="F14" s="8">
        <v>0</v>
      </c>
      <c r="G14" s="8">
        <v>3</v>
      </c>
      <c r="H14" s="8">
        <v>0</v>
      </c>
      <c r="I14" s="8">
        <v>1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1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10">
        <f t="shared" si="0"/>
        <v>5</v>
      </c>
      <c r="AC14" s="25">
        <f>O14/AB14</f>
        <v>0</v>
      </c>
    </row>
    <row r="15" spans="1:29" ht="12.75">
      <c r="A15" s="28" t="s">
        <v>111</v>
      </c>
      <c r="B15" s="4">
        <v>1123</v>
      </c>
      <c r="C15" s="8">
        <v>0</v>
      </c>
      <c r="D15" s="8">
        <v>0</v>
      </c>
      <c r="E15" s="8">
        <v>0</v>
      </c>
      <c r="F15" s="8">
        <v>0</v>
      </c>
      <c r="G15" s="8">
        <v>1</v>
      </c>
      <c r="H15" s="8">
        <v>0</v>
      </c>
      <c r="I15" s="8">
        <v>1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3</v>
      </c>
      <c r="Q15" s="8">
        <v>1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1</v>
      </c>
      <c r="Z15" s="8">
        <v>1</v>
      </c>
      <c r="AA15" s="8">
        <v>0</v>
      </c>
      <c r="AB15" s="10">
        <f t="shared" si="0"/>
        <v>8</v>
      </c>
      <c r="AC15" s="25">
        <f>P15/AB15</f>
        <v>0.375</v>
      </c>
    </row>
    <row r="16" spans="1:29" ht="12.75">
      <c r="A16" s="28" t="s">
        <v>112</v>
      </c>
      <c r="B16" s="4">
        <v>1124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5</v>
      </c>
      <c r="N16" s="8">
        <v>0</v>
      </c>
      <c r="O16" s="8">
        <v>0</v>
      </c>
      <c r="P16" s="8">
        <v>1</v>
      </c>
      <c r="Q16" s="13">
        <v>2</v>
      </c>
      <c r="R16" s="8">
        <v>3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10">
        <f t="shared" si="0"/>
        <v>11</v>
      </c>
      <c r="AC16" s="25">
        <f>Q16/AB16</f>
        <v>0.18181818181818182</v>
      </c>
    </row>
    <row r="17" spans="1:29" ht="12.75">
      <c r="A17" s="28" t="s">
        <v>69</v>
      </c>
      <c r="B17" s="4">
        <v>1125</v>
      </c>
      <c r="C17" s="8">
        <v>0</v>
      </c>
      <c r="D17" s="8">
        <v>0</v>
      </c>
      <c r="E17" s="8">
        <v>0</v>
      </c>
      <c r="F17" s="8">
        <v>0</v>
      </c>
      <c r="G17" s="8">
        <v>1</v>
      </c>
      <c r="H17" s="8">
        <v>1</v>
      </c>
      <c r="I17" s="8">
        <v>1</v>
      </c>
      <c r="J17" s="8">
        <v>0</v>
      </c>
      <c r="K17" s="8">
        <v>0</v>
      </c>
      <c r="L17" s="8">
        <v>0</v>
      </c>
      <c r="M17" s="8">
        <v>2</v>
      </c>
      <c r="N17" s="8">
        <v>0</v>
      </c>
      <c r="O17" s="8">
        <v>0</v>
      </c>
      <c r="P17" s="8">
        <v>1</v>
      </c>
      <c r="Q17" s="8">
        <v>0</v>
      </c>
      <c r="R17" s="13">
        <v>1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10">
        <f t="shared" si="0"/>
        <v>7</v>
      </c>
      <c r="AC17" s="25">
        <f>R17/AB17</f>
        <v>0.14285714285714285</v>
      </c>
    </row>
    <row r="18" spans="1:29" ht="12.75">
      <c r="A18" s="28" t="s">
        <v>70</v>
      </c>
      <c r="B18" s="4">
        <v>1126</v>
      </c>
      <c r="C18" s="8">
        <v>0</v>
      </c>
      <c r="D18" s="8">
        <v>1</v>
      </c>
      <c r="E18" s="8">
        <v>3</v>
      </c>
      <c r="F18" s="8">
        <v>1</v>
      </c>
      <c r="G18" s="8">
        <v>0</v>
      </c>
      <c r="H18" s="8">
        <v>0</v>
      </c>
      <c r="I18" s="8">
        <v>2</v>
      </c>
      <c r="J18" s="8">
        <v>0</v>
      </c>
      <c r="K18" s="8">
        <v>0</v>
      </c>
      <c r="L18" s="8">
        <v>1</v>
      </c>
      <c r="M18" s="8">
        <v>9</v>
      </c>
      <c r="N18" s="8">
        <v>0</v>
      </c>
      <c r="O18" s="8">
        <v>0</v>
      </c>
      <c r="P18" s="8">
        <v>4</v>
      </c>
      <c r="Q18" s="8">
        <v>5</v>
      </c>
      <c r="R18" s="8">
        <v>22</v>
      </c>
      <c r="S18" s="13">
        <v>8</v>
      </c>
      <c r="T18" s="8">
        <v>1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10">
        <f t="shared" si="0"/>
        <v>57</v>
      </c>
      <c r="AC18" s="25">
        <f>S18/AB18</f>
        <v>0.14035087719298245</v>
      </c>
    </row>
    <row r="19" spans="1:29" ht="12.75">
      <c r="A19" s="28" t="s">
        <v>113</v>
      </c>
      <c r="B19" s="4">
        <v>1127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2</v>
      </c>
      <c r="R19" s="8">
        <v>0</v>
      </c>
      <c r="S19" s="8">
        <v>0</v>
      </c>
      <c r="T19" s="13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10">
        <f t="shared" si="0"/>
        <v>2</v>
      </c>
      <c r="AC19" s="25">
        <f>T19/AB19</f>
        <v>0</v>
      </c>
    </row>
    <row r="20" spans="1:29" ht="12.75">
      <c r="A20" s="28" t="s">
        <v>72</v>
      </c>
      <c r="B20" s="4">
        <v>1139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1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10">
        <f t="shared" si="0"/>
        <v>1</v>
      </c>
      <c r="AC20" s="25">
        <f>U20/AB20</f>
        <v>0</v>
      </c>
    </row>
    <row r="21" spans="1:29" ht="12.75">
      <c r="A21" s="28" t="s">
        <v>114</v>
      </c>
      <c r="B21" s="4">
        <v>1140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10">
        <f t="shared" si="0"/>
        <v>0</v>
      </c>
      <c r="AC21" s="25" t="e">
        <f>V21/AB21</f>
        <v>#DIV/0!</v>
      </c>
    </row>
    <row r="22" spans="1:29" ht="12.75">
      <c r="A22" s="28" t="s">
        <v>115</v>
      </c>
      <c r="B22" s="4">
        <v>1145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1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1</v>
      </c>
      <c r="W22" s="13">
        <v>0</v>
      </c>
      <c r="X22" s="8">
        <v>0</v>
      </c>
      <c r="Y22" s="8">
        <v>0</v>
      </c>
      <c r="Z22" s="8">
        <v>0</v>
      </c>
      <c r="AA22" s="8">
        <v>0</v>
      </c>
      <c r="AB22" s="10">
        <f t="shared" si="0"/>
        <v>2</v>
      </c>
      <c r="AC22" s="25">
        <f>W22/AB22</f>
        <v>0</v>
      </c>
    </row>
    <row r="23" spans="1:29" ht="12.75">
      <c r="A23" s="28" t="s">
        <v>116</v>
      </c>
      <c r="B23" s="4">
        <v>1153</v>
      </c>
      <c r="C23" s="8">
        <v>2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4</v>
      </c>
      <c r="N23" s="8">
        <v>0</v>
      </c>
      <c r="O23" s="8">
        <v>0</v>
      </c>
      <c r="P23" s="8">
        <v>0</v>
      </c>
      <c r="Q23" s="8">
        <v>0</v>
      </c>
      <c r="R23" s="8">
        <v>1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9</v>
      </c>
      <c r="Y23" s="8">
        <v>0</v>
      </c>
      <c r="Z23" s="8">
        <v>0</v>
      </c>
      <c r="AA23" s="8">
        <v>0</v>
      </c>
      <c r="AB23" s="10">
        <f t="shared" si="0"/>
        <v>16</v>
      </c>
      <c r="AC23" s="25">
        <f>X23/AB23</f>
        <v>0.5625</v>
      </c>
    </row>
    <row r="24" spans="1:29" ht="12.75">
      <c r="A24" s="28" t="s">
        <v>117</v>
      </c>
      <c r="B24" s="4">
        <v>1159</v>
      </c>
      <c r="C24" s="8">
        <v>0</v>
      </c>
      <c r="D24" s="8">
        <v>0</v>
      </c>
      <c r="E24" s="8">
        <v>0</v>
      </c>
      <c r="F24" s="8">
        <v>0</v>
      </c>
      <c r="G24" s="8">
        <v>4</v>
      </c>
      <c r="H24" s="8">
        <v>1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13">
        <v>3</v>
      </c>
      <c r="Z24" s="8">
        <v>0</v>
      </c>
      <c r="AA24" s="8">
        <v>0</v>
      </c>
      <c r="AB24" s="10">
        <f t="shared" si="0"/>
        <v>8</v>
      </c>
      <c r="AC24" s="25">
        <f>Y24/AB24</f>
        <v>0.375</v>
      </c>
    </row>
    <row r="25" spans="1:29" ht="12.75">
      <c r="A25" s="28" t="s">
        <v>118</v>
      </c>
      <c r="B25" s="4">
        <v>1160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1</v>
      </c>
      <c r="Z25" s="13">
        <v>0</v>
      </c>
      <c r="AA25" s="8">
        <v>0</v>
      </c>
      <c r="AB25" s="10">
        <f t="shared" si="0"/>
        <v>1</v>
      </c>
      <c r="AC25" s="25">
        <f>Z25/AB25</f>
        <v>0</v>
      </c>
    </row>
    <row r="26" spans="1:29" ht="12.75">
      <c r="A26" s="28" t="s">
        <v>119</v>
      </c>
      <c r="B26" s="4">
        <v>1165</v>
      </c>
      <c r="C26" s="8">
        <v>0</v>
      </c>
      <c r="D26" s="8">
        <v>2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13">
        <v>0</v>
      </c>
      <c r="AB26" s="10">
        <f t="shared" si="0"/>
        <v>2</v>
      </c>
      <c r="AC26" s="25">
        <f>AA26/AB26</f>
        <v>0</v>
      </c>
    </row>
    <row r="27" spans="1:28" ht="39" customHeight="1" thickBot="1">
      <c r="A27" s="28"/>
      <c r="B27" s="3" t="s">
        <v>4</v>
      </c>
      <c r="C27" s="14">
        <f aca="true" t="shared" si="1" ref="C27:AA27">SUM(C2:C26)</f>
        <v>2</v>
      </c>
      <c r="D27" s="14">
        <f t="shared" si="1"/>
        <v>6</v>
      </c>
      <c r="E27" s="14">
        <f t="shared" si="1"/>
        <v>10</v>
      </c>
      <c r="F27" s="14">
        <f t="shared" si="1"/>
        <v>1</v>
      </c>
      <c r="G27" s="14">
        <f t="shared" si="1"/>
        <v>23</v>
      </c>
      <c r="H27" s="14">
        <f t="shared" si="1"/>
        <v>11</v>
      </c>
      <c r="I27" s="14">
        <f t="shared" si="1"/>
        <v>9</v>
      </c>
      <c r="J27" s="14">
        <f t="shared" si="1"/>
        <v>1</v>
      </c>
      <c r="K27" s="14">
        <f t="shared" si="1"/>
        <v>3</v>
      </c>
      <c r="L27" s="15">
        <f t="shared" si="1"/>
        <v>4</v>
      </c>
      <c r="M27" s="14">
        <f t="shared" si="1"/>
        <v>35</v>
      </c>
      <c r="N27" s="14">
        <f t="shared" si="1"/>
        <v>1</v>
      </c>
      <c r="O27" s="14">
        <f t="shared" si="1"/>
        <v>0</v>
      </c>
      <c r="P27" s="14">
        <f t="shared" si="1"/>
        <v>11</v>
      </c>
      <c r="Q27" s="14">
        <f t="shared" si="1"/>
        <v>12</v>
      </c>
      <c r="R27" s="14">
        <f t="shared" si="1"/>
        <v>31</v>
      </c>
      <c r="S27" s="14">
        <f t="shared" si="1"/>
        <v>9</v>
      </c>
      <c r="T27" s="14">
        <f t="shared" si="1"/>
        <v>1</v>
      </c>
      <c r="U27" s="14">
        <f t="shared" si="1"/>
        <v>0</v>
      </c>
      <c r="V27" s="14">
        <f t="shared" si="1"/>
        <v>1</v>
      </c>
      <c r="W27" s="14">
        <f t="shared" si="1"/>
        <v>0</v>
      </c>
      <c r="X27" s="14">
        <f t="shared" si="1"/>
        <v>9</v>
      </c>
      <c r="Y27" s="14">
        <f t="shared" si="1"/>
        <v>7</v>
      </c>
      <c r="Z27" s="14">
        <f t="shared" si="1"/>
        <v>3</v>
      </c>
      <c r="AA27" s="14">
        <f t="shared" si="1"/>
        <v>0</v>
      </c>
      <c r="AB27" s="12"/>
    </row>
    <row r="28" spans="2:27" ht="39" customHeight="1" thickBot="1">
      <c r="B28" s="22" t="s">
        <v>6</v>
      </c>
      <c r="C28" s="23">
        <f>C2/C27</f>
        <v>0</v>
      </c>
      <c r="D28" s="23">
        <f>D3/D27</f>
        <v>0.3333333333333333</v>
      </c>
      <c r="E28" s="23">
        <f>E4/E27</f>
        <v>0.6</v>
      </c>
      <c r="F28" s="23">
        <f>F5/F27</f>
        <v>0</v>
      </c>
      <c r="G28" s="23">
        <f>G6/G27</f>
        <v>0.391304347826087</v>
      </c>
      <c r="H28" s="23">
        <f>H7/H27</f>
        <v>0.45454545454545453</v>
      </c>
      <c r="I28" s="23">
        <f>I8/I27</f>
        <v>0.2222222222222222</v>
      </c>
      <c r="J28" s="23">
        <f>J9/J27</f>
        <v>0</v>
      </c>
      <c r="K28" s="23">
        <f>K10/K27</f>
        <v>0</v>
      </c>
      <c r="L28" s="23">
        <f>L11/L27</f>
        <v>0.25</v>
      </c>
      <c r="M28" s="23">
        <f>M12/M27</f>
        <v>0.37142857142857144</v>
      </c>
      <c r="N28" s="23">
        <f>N13/N27</f>
        <v>1</v>
      </c>
      <c r="O28" s="23" t="e">
        <f>O14/O27</f>
        <v>#DIV/0!</v>
      </c>
      <c r="P28" s="23">
        <f>P15/P27</f>
        <v>0.2727272727272727</v>
      </c>
      <c r="Q28" s="23">
        <f>Q16/Q27</f>
        <v>0.16666666666666666</v>
      </c>
      <c r="R28" s="23">
        <f>R17/R27</f>
        <v>0.03225806451612903</v>
      </c>
      <c r="S28" s="23">
        <f>S18/S27</f>
        <v>0.8888888888888888</v>
      </c>
      <c r="T28" s="23">
        <f>T19/T27</f>
        <v>0</v>
      </c>
      <c r="U28" s="23" t="e">
        <f>U20/U27</f>
        <v>#DIV/0!</v>
      </c>
      <c r="V28" s="23">
        <f>V21/V27</f>
        <v>0</v>
      </c>
      <c r="W28" s="23" t="e">
        <f>W22/W27</f>
        <v>#DIV/0!</v>
      </c>
      <c r="X28" s="23">
        <f>X23/X27</f>
        <v>1</v>
      </c>
      <c r="Y28" s="23">
        <f>Y24/Y27</f>
        <v>0.42857142857142855</v>
      </c>
      <c r="Z28" s="23">
        <f>Z25/Z27</f>
        <v>0</v>
      </c>
      <c r="AA28" s="23" t="e">
        <f>AA26/AA27</f>
        <v>#DIV/0!</v>
      </c>
    </row>
    <row r="29" spans="2:27" ht="12.75">
      <c r="B29" s="5" t="s">
        <v>2</v>
      </c>
      <c r="C29" s="16">
        <f>C2</f>
        <v>0</v>
      </c>
      <c r="D29" s="16">
        <f>D3</f>
        <v>2</v>
      </c>
      <c r="E29" s="16">
        <f>E4</f>
        <v>6</v>
      </c>
      <c r="F29" s="16">
        <f>F5</f>
        <v>0</v>
      </c>
      <c r="G29" s="16">
        <f>G6</f>
        <v>9</v>
      </c>
      <c r="H29" s="16">
        <f>H7</f>
        <v>5</v>
      </c>
      <c r="I29" s="16">
        <f>I8</f>
        <v>2</v>
      </c>
      <c r="J29" s="16">
        <f>J9</f>
        <v>0</v>
      </c>
      <c r="K29" s="16">
        <f>K10</f>
        <v>0</v>
      </c>
      <c r="L29" s="17">
        <f>L11</f>
        <v>1</v>
      </c>
      <c r="M29" s="16">
        <f>M12</f>
        <v>13</v>
      </c>
      <c r="N29" s="16">
        <f>N13</f>
        <v>1</v>
      </c>
      <c r="O29" s="16">
        <f>O14</f>
        <v>0</v>
      </c>
      <c r="P29" s="16">
        <f>P15</f>
        <v>3</v>
      </c>
      <c r="Q29" s="16">
        <f>Q16</f>
        <v>2</v>
      </c>
      <c r="R29" s="16">
        <f>R17</f>
        <v>1</v>
      </c>
      <c r="S29" s="16">
        <f>S18</f>
        <v>8</v>
      </c>
      <c r="T29" s="16">
        <f>T19</f>
        <v>0</v>
      </c>
      <c r="U29" s="16">
        <f>U20</f>
        <v>0</v>
      </c>
      <c r="V29" s="16">
        <f>V21</f>
        <v>0</v>
      </c>
      <c r="W29" s="16">
        <f>W22</f>
        <v>0</v>
      </c>
      <c r="X29" s="16">
        <f>X23</f>
        <v>9</v>
      </c>
      <c r="Y29" s="16">
        <f>Y24</f>
        <v>3</v>
      </c>
      <c r="Z29" s="16">
        <f>Z25</f>
        <v>0</v>
      </c>
      <c r="AA29" s="16">
        <f>AA26</f>
        <v>0</v>
      </c>
    </row>
    <row r="30" spans="4:5" ht="13.5" thickBot="1">
      <c r="D30" s="18">
        <f>SUM(AB2:AB26)</f>
        <v>190</v>
      </c>
      <c r="E30" s="27" t="s">
        <v>0</v>
      </c>
    </row>
    <row r="31" spans="4:5" ht="13.5" thickBot="1">
      <c r="D31" s="20">
        <f>SUM(C29:AA29)</f>
        <v>65</v>
      </c>
      <c r="E31" s="27" t="s">
        <v>1</v>
      </c>
    </row>
    <row r="33" spans="4:5" ht="12.75">
      <c r="D33" s="21">
        <f>D31/D30</f>
        <v>0.34210526315789475</v>
      </c>
      <c r="E33" s="26" t="s">
        <v>7</v>
      </c>
    </row>
    <row r="35" ht="12.75">
      <c r="B35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5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5.14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9" width="8.7109375" style="9" customWidth="1"/>
  </cols>
  <sheetData>
    <row r="1" spans="1:29" ht="99" customHeight="1">
      <c r="A1" s="28" t="s">
        <v>101</v>
      </c>
      <c r="B1" s="4" t="s">
        <v>9</v>
      </c>
      <c r="C1" s="8">
        <v>31</v>
      </c>
      <c r="D1" s="8">
        <v>1011</v>
      </c>
      <c r="E1" s="8">
        <v>1017</v>
      </c>
      <c r="F1" s="8">
        <v>1019</v>
      </c>
      <c r="G1" s="8">
        <v>1045</v>
      </c>
      <c r="H1" s="8">
        <v>1047</v>
      </c>
      <c r="I1" s="8">
        <v>1053</v>
      </c>
      <c r="J1" s="8">
        <v>1055</v>
      </c>
      <c r="K1" s="8">
        <v>1056</v>
      </c>
      <c r="L1" s="8">
        <v>1062</v>
      </c>
      <c r="M1" s="8">
        <v>1080</v>
      </c>
      <c r="N1" s="8">
        <v>1081</v>
      </c>
      <c r="O1" s="8">
        <v>1106</v>
      </c>
      <c r="P1" s="8">
        <v>1123</v>
      </c>
      <c r="Q1" s="8">
        <v>1124</v>
      </c>
      <c r="R1" s="8">
        <v>1125</v>
      </c>
      <c r="S1" s="8">
        <v>1126</v>
      </c>
      <c r="T1" s="8">
        <v>1127</v>
      </c>
      <c r="U1" s="8">
        <v>1139</v>
      </c>
      <c r="V1" s="8">
        <v>1140</v>
      </c>
      <c r="W1" s="8">
        <v>1145</v>
      </c>
      <c r="X1" s="8">
        <v>1153</v>
      </c>
      <c r="Y1" s="8">
        <v>1159</v>
      </c>
      <c r="Z1" s="8">
        <v>1160</v>
      </c>
      <c r="AA1" s="8">
        <v>1165</v>
      </c>
      <c r="AB1" s="2" t="s">
        <v>3</v>
      </c>
      <c r="AC1" s="24" t="s">
        <v>8</v>
      </c>
    </row>
    <row r="2" spans="1:29" ht="12.75">
      <c r="A2" s="28" t="s">
        <v>102</v>
      </c>
      <c r="B2" s="4">
        <v>31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10">
        <f aca="true" t="shared" si="0" ref="AB2:AB26">SUM(C2:AA2)</f>
        <v>0</v>
      </c>
      <c r="AC2" s="25" t="e">
        <f>C2/AB2</f>
        <v>#DIV/0!</v>
      </c>
    </row>
    <row r="3" spans="1:29" ht="12.75">
      <c r="A3" s="28" t="s">
        <v>53</v>
      </c>
      <c r="B3" s="4">
        <v>1011</v>
      </c>
      <c r="C3" s="8">
        <v>0</v>
      </c>
      <c r="D3" s="13">
        <v>2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1</v>
      </c>
      <c r="AA3" s="8">
        <v>0</v>
      </c>
      <c r="AB3" s="10">
        <f t="shared" si="0"/>
        <v>3</v>
      </c>
      <c r="AC3" s="25">
        <f>D3/AB3</f>
        <v>0.6666666666666666</v>
      </c>
    </row>
    <row r="4" spans="1:29" ht="12.75">
      <c r="A4" s="28" t="s">
        <v>54</v>
      </c>
      <c r="B4" s="4">
        <v>1017</v>
      </c>
      <c r="C4" s="8">
        <v>0</v>
      </c>
      <c r="D4" s="8">
        <v>0</v>
      </c>
      <c r="E4" s="13">
        <v>6</v>
      </c>
      <c r="F4" s="8">
        <v>0</v>
      </c>
      <c r="G4" s="8">
        <v>1</v>
      </c>
      <c r="H4" s="8">
        <v>0</v>
      </c>
      <c r="I4" s="8">
        <v>1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1</v>
      </c>
      <c r="R4" s="8">
        <v>2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10">
        <f t="shared" si="0"/>
        <v>11</v>
      </c>
      <c r="AC4" s="25">
        <f>E4/AB4</f>
        <v>0.5454545454545454</v>
      </c>
    </row>
    <row r="5" spans="1:29" ht="12.75">
      <c r="A5" s="28" t="s">
        <v>103</v>
      </c>
      <c r="B5" s="4">
        <v>1019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10">
        <f t="shared" si="0"/>
        <v>0</v>
      </c>
      <c r="AC5" s="25" t="e">
        <f>F5/AB5</f>
        <v>#DIV/0!</v>
      </c>
    </row>
    <row r="6" spans="1:29" ht="12.75">
      <c r="A6" s="28" t="s">
        <v>55</v>
      </c>
      <c r="B6" s="4">
        <v>1045</v>
      </c>
      <c r="C6" s="8">
        <v>0</v>
      </c>
      <c r="D6" s="8">
        <v>0</v>
      </c>
      <c r="E6" s="8">
        <v>0</v>
      </c>
      <c r="F6" s="8">
        <v>0</v>
      </c>
      <c r="G6" s="13">
        <v>10</v>
      </c>
      <c r="H6" s="8">
        <v>3</v>
      </c>
      <c r="I6" s="8">
        <v>1</v>
      </c>
      <c r="J6" s="8">
        <v>1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10">
        <f t="shared" si="0"/>
        <v>15</v>
      </c>
      <c r="AC6" s="25">
        <f>G6/AB6</f>
        <v>0.6666666666666666</v>
      </c>
    </row>
    <row r="7" spans="1:29" ht="12.75">
      <c r="A7" s="28" t="s">
        <v>104</v>
      </c>
      <c r="B7" s="4">
        <v>1047</v>
      </c>
      <c r="C7" s="8">
        <v>0</v>
      </c>
      <c r="D7" s="8">
        <v>0</v>
      </c>
      <c r="E7" s="8">
        <v>0</v>
      </c>
      <c r="F7" s="8">
        <v>0</v>
      </c>
      <c r="G7" s="8">
        <v>1</v>
      </c>
      <c r="H7" s="13">
        <v>5</v>
      </c>
      <c r="I7" s="8">
        <v>0</v>
      </c>
      <c r="J7" s="8">
        <v>0</v>
      </c>
      <c r="K7" s="8">
        <v>1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10">
        <f t="shared" si="0"/>
        <v>7</v>
      </c>
      <c r="AC7" s="25">
        <f>H7/AB7</f>
        <v>0.7142857142857143</v>
      </c>
    </row>
    <row r="8" spans="1:29" ht="12.75">
      <c r="A8" s="28" t="s">
        <v>105</v>
      </c>
      <c r="B8" s="4">
        <v>1053</v>
      </c>
      <c r="C8" s="8">
        <v>0</v>
      </c>
      <c r="D8" s="8">
        <v>0</v>
      </c>
      <c r="E8" s="8">
        <v>0</v>
      </c>
      <c r="F8" s="8">
        <v>0</v>
      </c>
      <c r="G8" s="8">
        <v>4</v>
      </c>
      <c r="H8" s="8">
        <v>0</v>
      </c>
      <c r="I8" s="13">
        <v>4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10">
        <f t="shared" si="0"/>
        <v>8</v>
      </c>
      <c r="AC8" s="25">
        <f>I8/AB8</f>
        <v>0.5</v>
      </c>
    </row>
    <row r="9" spans="1:29" ht="12.75">
      <c r="A9" s="28" t="s">
        <v>60</v>
      </c>
      <c r="B9" s="4">
        <v>1055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0</v>
      </c>
      <c r="K9" s="8">
        <v>1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10">
        <f t="shared" si="0"/>
        <v>1</v>
      </c>
      <c r="AC9" s="25">
        <f>J9/AB9</f>
        <v>0</v>
      </c>
    </row>
    <row r="10" spans="1:29" ht="12.75">
      <c r="A10" s="28" t="s">
        <v>106</v>
      </c>
      <c r="B10" s="4">
        <v>1056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1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1</v>
      </c>
      <c r="AA10" s="8">
        <v>0</v>
      </c>
      <c r="AB10" s="10">
        <f t="shared" si="0"/>
        <v>2</v>
      </c>
      <c r="AC10" s="25">
        <f>K10/AB10</f>
        <v>0.5</v>
      </c>
    </row>
    <row r="11" spans="1:29" s="1" customFormat="1" ht="12.75">
      <c r="A11" s="29" t="s">
        <v>107</v>
      </c>
      <c r="B11" s="4">
        <v>1062</v>
      </c>
      <c r="C11" s="8">
        <v>0</v>
      </c>
      <c r="D11" s="8">
        <v>0</v>
      </c>
      <c r="E11" s="8">
        <v>0</v>
      </c>
      <c r="F11" s="8">
        <v>0</v>
      </c>
      <c r="G11" s="8">
        <v>1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11">
        <f t="shared" si="0"/>
        <v>1</v>
      </c>
      <c r="AC11" s="25">
        <f>L11/AB11</f>
        <v>0</v>
      </c>
    </row>
    <row r="12" spans="1:29" ht="12.75">
      <c r="A12" s="28" t="s">
        <v>108</v>
      </c>
      <c r="B12" s="4">
        <v>1080</v>
      </c>
      <c r="C12" s="8">
        <v>0</v>
      </c>
      <c r="D12" s="8">
        <v>1</v>
      </c>
      <c r="E12" s="8">
        <v>1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14</v>
      </c>
      <c r="N12" s="8">
        <v>0</v>
      </c>
      <c r="O12" s="8">
        <v>0</v>
      </c>
      <c r="P12" s="8">
        <v>0</v>
      </c>
      <c r="Q12" s="8">
        <v>1</v>
      </c>
      <c r="R12" s="8">
        <v>1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10">
        <f t="shared" si="0"/>
        <v>18</v>
      </c>
      <c r="AC12" s="25">
        <f>M12/AB12</f>
        <v>0.7777777777777778</v>
      </c>
    </row>
    <row r="13" spans="1:29" ht="12.75">
      <c r="A13" s="28" t="s">
        <v>109</v>
      </c>
      <c r="B13" s="4">
        <v>1081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2</v>
      </c>
      <c r="N13" s="13">
        <v>1</v>
      </c>
      <c r="O13" s="8">
        <v>0</v>
      </c>
      <c r="P13" s="8">
        <v>0</v>
      </c>
      <c r="Q13" s="8">
        <v>0</v>
      </c>
      <c r="R13" s="8">
        <v>1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10">
        <f t="shared" si="0"/>
        <v>4</v>
      </c>
      <c r="AC13" s="25">
        <f>N13/AB13</f>
        <v>0.25</v>
      </c>
    </row>
    <row r="14" spans="1:29" ht="12.75">
      <c r="A14" s="28" t="s">
        <v>110</v>
      </c>
      <c r="B14" s="4">
        <v>1106</v>
      </c>
      <c r="C14" s="8">
        <v>0</v>
      </c>
      <c r="D14" s="8">
        <v>0</v>
      </c>
      <c r="E14" s="8">
        <v>0</v>
      </c>
      <c r="F14" s="8">
        <v>0</v>
      </c>
      <c r="G14" s="8">
        <v>4</v>
      </c>
      <c r="H14" s="8">
        <v>0</v>
      </c>
      <c r="I14" s="8">
        <v>1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10">
        <f t="shared" si="0"/>
        <v>5</v>
      </c>
      <c r="AC14" s="25">
        <f>O14/AB14</f>
        <v>0</v>
      </c>
    </row>
    <row r="15" spans="1:29" ht="12.75">
      <c r="A15" s="28" t="s">
        <v>111</v>
      </c>
      <c r="B15" s="4">
        <v>1123</v>
      </c>
      <c r="C15" s="8">
        <v>0</v>
      </c>
      <c r="D15" s="8">
        <v>0</v>
      </c>
      <c r="E15" s="8">
        <v>0</v>
      </c>
      <c r="F15" s="8">
        <v>0</v>
      </c>
      <c r="G15" s="8">
        <v>1</v>
      </c>
      <c r="H15" s="8">
        <v>0</v>
      </c>
      <c r="I15" s="8">
        <v>1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3</v>
      </c>
      <c r="Q15" s="8">
        <v>1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1</v>
      </c>
      <c r="Z15" s="8">
        <v>1</v>
      </c>
      <c r="AA15" s="8">
        <v>0</v>
      </c>
      <c r="AB15" s="10">
        <f t="shared" si="0"/>
        <v>8</v>
      </c>
      <c r="AC15" s="25">
        <f>P15/AB15</f>
        <v>0.375</v>
      </c>
    </row>
    <row r="16" spans="1:29" ht="12.75">
      <c r="A16" s="28" t="s">
        <v>112</v>
      </c>
      <c r="B16" s="4">
        <v>1124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5</v>
      </c>
      <c r="N16" s="8">
        <v>0</v>
      </c>
      <c r="O16" s="8">
        <v>0</v>
      </c>
      <c r="P16" s="8">
        <v>1</v>
      </c>
      <c r="Q16" s="13">
        <v>2</v>
      </c>
      <c r="R16" s="8">
        <v>3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10">
        <f t="shared" si="0"/>
        <v>11</v>
      </c>
      <c r="AC16" s="25">
        <f>Q16/AB16</f>
        <v>0.18181818181818182</v>
      </c>
    </row>
    <row r="17" spans="1:29" ht="12.75">
      <c r="A17" s="28" t="s">
        <v>69</v>
      </c>
      <c r="B17" s="4">
        <v>1125</v>
      </c>
      <c r="C17" s="8">
        <v>0</v>
      </c>
      <c r="D17" s="8">
        <v>0</v>
      </c>
      <c r="E17" s="8">
        <v>0</v>
      </c>
      <c r="F17" s="8">
        <v>0</v>
      </c>
      <c r="G17" s="8">
        <v>1</v>
      </c>
      <c r="H17" s="8">
        <v>1</v>
      </c>
      <c r="I17" s="8">
        <v>1</v>
      </c>
      <c r="J17" s="8">
        <v>0</v>
      </c>
      <c r="K17" s="8">
        <v>0</v>
      </c>
      <c r="L17" s="8">
        <v>0</v>
      </c>
      <c r="M17" s="8">
        <v>2</v>
      </c>
      <c r="N17" s="8">
        <v>0</v>
      </c>
      <c r="O17" s="8">
        <v>0</v>
      </c>
      <c r="P17" s="8">
        <v>1</v>
      </c>
      <c r="Q17" s="8">
        <v>0</v>
      </c>
      <c r="R17" s="13">
        <v>1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10">
        <f t="shared" si="0"/>
        <v>7</v>
      </c>
      <c r="AC17" s="25">
        <f>R17/AB17</f>
        <v>0.14285714285714285</v>
      </c>
    </row>
    <row r="18" spans="1:29" ht="12.75">
      <c r="A18" s="28" t="s">
        <v>70</v>
      </c>
      <c r="B18" s="4">
        <v>1126</v>
      </c>
      <c r="C18" s="8">
        <v>0</v>
      </c>
      <c r="D18" s="8">
        <v>1</v>
      </c>
      <c r="E18" s="8">
        <v>4</v>
      </c>
      <c r="F18" s="8">
        <v>1</v>
      </c>
      <c r="G18" s="8">
        <v>0</v>
      </c>
      <c r="H18" s="8">
        <v>0</v>
      </c>
      <c r="I18" s="8">
        <v>2</v>
      </c>
      <c r="J18" s="8">
        <v>0</v>
      </c>
      <c r="K18" s="8">
        <v>0</v>
      </c>
      <c r="L18" s="8">
        <v>1</v>
      </c>
      <c r="M18" s="8">
        <v>10</v>
      </c>
      <c r="N18" s="8">
        <v>0</v>
      </c>
      <c r="O18" s="8">
        <v>0</v>
      </c>
      <c r="P18" s="8">
        <v>2</v>
      </c>
      <c r="Q18" s="8">
        <v>4</v>
      </c>
      <c r="R18" s="8">
        <v>23</v>
      </c>
      <c r="S18" s="13">
        <v>8</v>
      </c>
      <c r="T18" s="8">
        <v>1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10">
        <f t="shared" si="0"/>
        <v>57</v>
      </c>
      <c r="AC18" s="25">
        <f>S18/AB18</f>
        <v>0.14035087719298245</v>
      </c>
    </row>
    <row r="19" spans="1:29" ht="12.75">
      <c r="A19" s="28" t="s">
        <v>113</v>
      </c>
      <c r="B19" s="4">
        <v>1127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2</v>
      </c>
      <c r="R19" s="8">
        <v>0</v>
      </c>
      <c r="S19" s="8">
        <v>0</v>
      </c>
      <c r="T19" s="13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10">
        <f t="shared" si="0"/>
        <v>2</v>
      </c>
      <c r="AC19" s="25">
        <f>T19/AB19</f>
        <v>0</v>
      </c>
    </row>
    <row r="20" spans="1:29" ht="12.75">
      <c r="A20" s="28" t="s">
        <v>72</v>
      </c>
      <c r="B20" s="4">
        <v>1139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1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10">
        <f t="shared" si="0"/>
        <v>1</v>
      </c>
      <c r="AC20" s="25">
        <f>U20/AB20</f>
        <v>0</v>
      </c>
    </row>
    <row r="21" spans="1:29" ht="12.75">
      <c r="A21" s="28" t="s">
        <v>114</v>
      </c>
      <c r="B21" s="4">
        <v>1140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13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10">
        <f t="shared" si="0"/>
        <v>0</v>
      </c>
      <c r="AC21" s="25" t="e">
        <f>V21/AB21</f>
        <v>#DIV/0!</v>
      </c>
    </row>
    <row r="22" spans="1:29" ht="12.75">
      <c r="A22" s="28" t="s">
        <v>115</v>
      </c>
      <c r="B22" s="4">
        <v>1145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1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1</v>
      </c>
      <c r="W22" s="13">
        <v>0</v>
      </c>
      <c r="X22" s="8">
        <v>0</v>
      </c>
      <c r="Y22" s="8">
        <v>0</v>
      </c>
      <c r="Z22" s="8">
        <v>0</v>
      </c>
      <c r="AA22" s="8">
        <v>0</v>
      </c>
      <c r="AB22" s="10">
        <f t="shared" si="0"/>
        <v>2</v>
      </c>
      <c r="AC22" s="25">
        <f>W22/AB22</f>
        <v>0</v>
      </c>
    </row>
    <row r="23" spans="1:29" ht="12.75">
      <c r="A23" s="28" t="s">
        <v>116</v>
      </c>
      <c r="B23" s="4">
        <v>1153</v>
      </c>
      <c r="C23" s="8">
        <v>2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4</v>
      </c>
      <c r="N23" s="8">
        <v>0</v>
      </c>
      <c r="O23" s="8">
        <v>0</v>
      </c>
      <c r="P23" s="8">
        <v>0</v>
      </c>
      <c r="Q23" s="8">
        <v>0</v>
      </c>
      <c r="R23" s="8">
        <v>1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9</v>
      </c>
      <c r="Y23" s="8">
        <v>0</v>
      </c>
      <c r="Z23" s="8">
        <v>0</v>
      </c>
      <c r="AA23" s="8">
        <v>0</v>
      </c>
      <c r="AB23" s="10">
        <f t="shared" si="0"/>
        <v>16</v>
      </c>
      <c r="AC23" s="25">
        <f>X23/AB23</f>
        <v>0.5625</v>
      </c>
    </row>
    <row r="24" spans="1:29" ht="12.75">
      <c r="A24" s="28" t="s">
        <v>117</v>
      </c>
      <c r="B24" s="4">
        <v>1159</v>
      </c>
      <c r="C24" s="8">
        <v>0</v>
      </c>
      <c r="D24" s="8">
        <v>0</v>
      </c>
      <c r="E24" s="8">
        <v>0</v>
      </c>
      <c r="F24" s="8">
        <v>0</v>
      </c>
      <c r="G24" s="8">
        <v>7</v>
      </c>
      <c r="H24" s="8">
        <v>1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13">
        <v>0</v>
      </c>
      <c r="Z24" s="8">
        <v>0</v>
      </c>
      <c r="AA24" s="8">
        <v>0</v>
      </c>
      <c r="AB24" s="10">
        <f t="shared" si="0"/>
        <v>8</v>
      </c>
      <c r="AC24" s="25">
        <f>Y24/AB24</f>
        <v>0</v>
      </c>
    </row>
    <row r="25" spans="1:29" ht="12.75">
      <c r="A25" s="28" t="s">
        <v>118</v>
      </c>
      <c r="B25" s="4">
        <v>1160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1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13">
        <v>0</v>
      </c>
      <c r="AA25" s="8">
        <v>0</v>
      </c>
      <c r="AB25" s="10">
        <f t="shared" si="0"/>
        <v>1</v>
      </c>
      <c r="AC25" s="25">
        <f>Z25/AB25</f>
        <v>0</v>
      </c>
    </row>
    <row r="26" spans="1:29" ht="12.75">
      <c r="A26" s="28" t="s">
        <v>119</v>
      </c>
      <c r="B26" s="4">
        <v>1165</v>
      </c>
      <c r="C26" s="8">
        <v>0</v>
      </c>
      <c r="D26" s="8">
        <v>1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13">
        <v>1</v>
      </c>
      <c r="AB26" s="10">
        <f t="shared" si="0"/>
        <v>2</v>
      </c>
      <c r="AC26" s="25">
        <f>AA26/AB26</f>
        <v>0.5</v>
      </c>
    </row>
    <row r="27" spans="1:28" ht="39" customHeight="1" thickBot="1">
      <c r="A27" s="28"/>
      <c r="B27" s="3" t="s">
        <v>4</v>
      </c>
      <c r="C27" s="14">
        <f aca="true" t="shared" si="1" ref="C27:AA27">SUM(C2:C26)</f>
        <v>2</v>
      </c>
      <c r="D27" s="14">
        <f t="shared" si="1"/>
        <v>5</v>
      </c>
      <c r="E27" s="14">
        <f t="shared" si="1"/>
        <v>11</v>
      </c>
      <c r="F27" s="14">
        <f t="shared" si="1"/>
        <v>1</v>
      </c>
      <c r="G27" s="14">
        <f t="shared" si="1"/>
        <v>30</v>
      </c>
      <c r="H27" s="14">
        <f t="shared" si="1"/>
        <v>11</v>
      </c>
      <c r="I27" s="14">
        <f t="shared" si="1"/>
        <v>11</v>
      </c>
      <c r="J27" s="14">
        <f t="shared" si="1"/>
        <v>1</v>
      </c>
      <c r="K27" s="14">
        <f t="shared" si="1"/>
        <v>5</v>
      </c>
      <c r="L27" s="15">
        <f t="shared" si="1"/>
        <v>1</v>
      </c>
      <c r="M27" s="14">
        <f t="shared" si="1"/>
        <v>37</v>
      </c>
      <c r="N27" s="14">
        <f t="shared" si="1"/>
        <v>1</v>
      </c>
      <c r="O27" s="14">
        <f t="shared" si="1"/>
        <v>0</v>
      </c>
      <c r="P27" s="14">
        <f t="shared" si="1"/>
        <v>7</v>
      </c>
      <c r="Q27" s="14">
        <f t="shared" si="1"/>
        <v>11</v>
      </c>
      <c r="R27" s="14">
        <f t="shared" si="1"/>
        <v>32</v>
      </c>
      <c r="S27" s="14">
        <f t="shared" si="1"/>
        <v>8</v>
      </c>
      <c r="T27" s="14">
        <f t="shared" si="1"/>
        <v>1</v>
      </c>
      <c r="U27" s="14">
        <f t="shared" si="1"/>
        <v>0</v>
      </c>
      <c r="V27" s="14">
        <f t="shared" si="1"/>
        <v>1</v>
      </c>
      <c r="W27" s="14">
        <f t="shared" si="1"/>
        <v>0</v>
      </c>
      <c r="X27" s="14">
        <f t="shared" si="1"/>
        <v>9</v>
      </c>
      <c r="Y27" s="14">
        <f t="shared" si="1"/>
        <v>1</v>
      </c>
      <c r="Z27" s="14">
        <f t="shared" si="1"/>
        <v>3</v>
      </c>
      <c r="AA27" s="14">
        <f t="shared" si="1"/>
        <v>1</v>
      </c>
      <c r="AB27" s="12"/>
    </row>
    <row r="28" spans="2:27" ht="39" customHeight="1" thickBot="1">
      <c r="B28" s="22" t="s">
        <v>6</v>
      </c>
      <c r="C28" s="23">
        <f>C2/C27</f>
        <v>0</v>
      </c>
      <c r="D28" s="23">
        <f>D3/D27</f>
        <v>0.4</v>
      </c>
      <c r="E28" s="23">
        <f>E4/E27</f>
        <v>0.5454545454545454</v>
      </c>
      <c r="F28" s="23">
        <f>F5/F27</f>
        <v>0</v>
      </c>
      <c r="G28" s="23">
        <f>G6/G27</f>
        <v>0.3333333333333333</v>
      </c>
      <c r="H28" s="23">
        <f>H7/H27</f>
        <v>0.45454545454545453</v>
      </c>
      <c r="I28" s="23">
        <f>I8/I27</f>
        <v>0.36363636363636365</v>
      </c>
      <c r="J28" s="23">
        <f>J9/J27</f>
        <v>0</v>
      </c>
      <c r="K28" s="23">
        <f>K10/K27</f>
        <v>0.2</v>
      </c>
      <c r="L28" s="23">
        <f>L11/L27</f>
        <v>0</v>
      </c>
      <c r="M28" s="23">
        <f>M12/M27</f>
        <v>0.3783783783783784</v>
      </c>
      <c r="N28" s="23">
        <f>N13/N27</f>
        <v>1</v>
      </c>
      <c r="O28" s="23" t="e">
        <f>O14/O27</f>
        <v>#DIV/0!</v>
      </c>
      <c r="P28" s="23">
        <f>P15/P27</f>
        <v>0.42857142857142855</v>
      </c>
      <c r="Q28" s="23">
        <f>Q16/Q27</f>
        <v>0.18181818181818182</v>
      </c>
      <c r="R28" s="23">
        <f>R17/R27</f>
        <v>0.03125</v>
      </c>
      <c r="S28" s="23">
        <f>S18/S27</f>
        <v>1</v>
      </c>
      <c r="T28" s="23">
        <f>T19/T27</f>
        <v>0</v>
      </c>
      <c r="U28" s="23" t="e">
        <f>U20/U27</f>
        <v>#DIV/0!</v>
      </c>
      <c r="V28" s="23">
        <f>V21/V27</f>
        <v>0</v>
      </c>
      <c r="W28" s="23" t="e">
        <f>W22/W27</f>
        <v>#DIV/0!</v>
      </c>
      <c r="X28" s="23">
        <f>X23/X27</f>
        <v>1</v>
      </c>
      <c r="Y28" s="23">
        <f>Y24/Y27</f>
        <v>0</v>
      </c>
      <c r="Z28" s="23">
        <f>Z25/Z27</f>
        <v>0</v>
      </c>
      <c r="AA28" s="23">
        <f>AA26/AA27</f>
        <v>1</v>
      </c>
    </row>
    <row r="29" spans="2:27" ht="12.75">
      <c r="B29" s="5" t="s">
        <v>2</v>
      </c>
      <c r="C29" s="16">
        <f>C2</f>
        <v>0</v>
      </c>
      <c r="D29" s="16">
        <f>D3</f>
        <v>2</v>
      </c>
      <c r="E29" s="16">
        <f>E4</f>
        <v>6</v>
      </c>
      <c r="F29" s="16">
        <f>F5</f>
        <v>0</v>
      </c>
      <c r="G29" s="16">
        <f>G6</f>
        <v>10</v>
      </c>
      <c r="H29" s="16">
        <f>H7</f>
        <v>5</v>
      </c>
      <c r="I29" s="16">
        <f>I8</f>
        <v>4</v>
      </c>
      <c r="J29" s="16">
        <f>J9</f>
        <v>0</v>
      </c>
      <c r="K29" s="16">
        <f>K10</f>
        <v>1</v>
      </c>
      <c r="L29" s="17">
        <f>L11</f>
        <v>0</v>
      </c>
      <c r="M29" s="16">
        <f>M12</f>
        <v>14</v>
      </c>
      <c r="N29" s="16">
        <f>N13</f>
        <v>1</v>
      </c>
      <c r="O29" s="16">
        <f>O14</f>
        <v>0</v>
      </c>
      <c r="P29" s="16">
        <f>P15</f>
        <v>3</v>
      </c>
      <c r="Q29" s="16">
        <f>Q16</f>
        <v>2</v>
      </c>
      <c r="R29" s="16">
        <f>R17</f>
        <v>1</v>
      </c>
      <c r="S29" s="16">
        <f>S18</f>
        <v>8</v>
      </c>
      <c r="T29" s="16">
        <f>T19</f>
        <v>0</v>
      </c>
      <c r="U29" s="16">
        <f>U20</f>
        <v>0</v>
      </c>
      <c r="V29" s="16">
        <f>V21</f>
        <v>0</v>
      </c>
      <c r="W29" s="16">
        <f>W22</f>
        <v>0</v>
      </c>
      <c r="X29" s="16">
        <f>X23</f>
        <v>9</v>
      </c>
      <c r="Y29" s="16">
        <f>Y24</f>
        <v>0</v>
      </c>
      <c r="Z29" s="16">
        <f>Z25</f>
        <v>0</v>
      </c>
      <c r="AA29" s="16">
        <f>AA26</f>
        <v>1</v>
      </c>
    </row>
    <row r="30" spans="4:5" ht="13.5" thickBot="1">
      <c r="D30" s="18">
        <f>SUM(AB2:AB26)</f>
        <v>190</v>
      </c>
      <c r="E30" s="27" t="s">
        <v>0</v>
      </c>
    </row>
    <row r="31" spans="4:5" ht="13.5" thickBot="1">
      <c r="D31" s="20">
        <f>SUM(C29:AA29)</f>
        <v>67</v>
      </c>
      <c r="E31" s="27" t="s">
        <v>1</v>
      </c>
    </row>
    <row r="33" spans="4:5" ht="12.75">
      <c r="D33" s="21">
        <f>D31/D30</f>
        <v>0.3526315789473684</v>
      </c>
      <c r="E33" s="26" t="s">
        <v>7</v>
      </c>
    </row>
    <row r="35" ht="12.75">
      <c r="B35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5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80.14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9" width="8.7109375" style="9" customWidth="1"/>
  </cols>
  <sheetData>
    <row r="1" spans="1:19" ht="99" customHeight="1">
      <c r="A1" s="28" t="s">
        <v>85</v>
      </c>
      <c r="B1" s="4" t="s">
        <v>5</v>
      </c>
      <c r="C1" s="8">
        <v>1200</v>
      </c>
      <c r="D1" s="8">
        <v>2509</v>
      </c>
      <c r="E1" s="8">
        <v>2511</v>
      </c>
      <c r="F1" s="8">
        <v>2513</v>
      </c>
      <c r="G1" s="8">
        <v>2519</v>
      </c>
      <c r="H1" s="8">
        <v>2521</v>
      </c>
      <c r="I1" s="8">
        <v>2524</v>
      </c>
      <c r="J1" s="8">
        <v>2608</v>
      </c>
      <c r="K1" s="8">
        <v>2609</v>
      </c>
      <c r="L1" s="8">
        <v>2613</v>
      </c>
      <c r="M1" s="8">
        <v>2614</v>
      </c>
      <c r="N1" s="8">
        <v>2615</v>
      </c>
      <c r="O1" s="8">
        <v>2801</v>
      </c>
      <c r="P1" s="8">
        <v>2802</v>
      </c>
      <c r="Q1" s="8">
        <v>2807</v>
      </c>
      <c r="R1" s="2" t="s">
        <v>3</v>
      </c>
      <c r="S1" s="24" t="s">
        <v>8</v>
      </c>
    </row>
    <row r="2" spans="1:19" ht="12.75">
      <c r="A2" s="28" t="s">
        <v>86</v>
      </c>
      <c r="B2" s="4">
        <v>1200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10">
        <f aca="true" t="shared" si="0" ref="R2:R16">SUM(C2:Q2)</f>
        <v>0</v>
      </c>
      <c r="S2" s="25" t="e">
        <f>C2/R2</f>
        <v>#DIV/0!</v>
      </c>
    </row>
    <row r="3" spans="1:19" ht="12.75">
      <c r="A3" s="28" t="s">
        <v>87</v>
      </c>
      <c r="B3" s="4">
        <v>2509</v>
      </c>
      <c r="C3" s="8">
        <v>0</v>
      </c>
      <c r="D3" s="13">
        <v>1</v>
      </c>
      <c r="E3" s="8">
        <v>1</v>
      </c>
      <c r="F3" s="8">
        <v>0</v>
      </c>
      <c r="G3" s="8">
        <v>1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10">
        <f t="shared" si="0"/>
        <v>3</v>
      </c>
      <c r="S3" s="25">
        <f>D3/R3</f>
        <v>0.3333333333333333</v>
      </c>
    </row>
    <row r="4" spans="1:19" ht="12.75">
      <c r="A4" s="28" t="s">
        <v>88</v>
      </c>
      <c r="B4" s="4">
        <v>2511</v>
      </c>
      <c r="C4" s="8">
        <v>0</v>
      </c>
      <c r="D4" s="8">
        <v>2</v>
      </c>
      <c r="E4" s="13">
        <v>17</v>
      </c>
      <c r="F4" s="8">
        <v>0</v>
      </c>
      <c r="G4" s="8">
        <v>1</v>
      </c>
      <c r="H4" s="8">
        <v>2</v>
      </c>
      <c r="I4" s="8">
        <v>2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10">
        <f t="shared" si="0"/>
        <v>24</v>
      </c>
      <c r="S4" s="25">
        <f>E4/R4</f>
        <v>0.7083333333333334</v>
      </c>
    </row>
    <row r="5" spans="1:19" ht="12.75">
      <c r="A5" s="28" t="s">
        <v>89</v>
      </c>
      <c r="B5" s="4">
        <v>2513</v>
      </c>
      <c r="C5" s="8">
        <v>0</v>
      </c>
      <c r="D5" s="8">
        <v>0</v>
      </c>
      <c r="E5" s="8">
        <v>0</v>
      </c>
      <c r="F5" s="13">
        <v>22</v>
      </c>
      <c r="G5" s="8">
        <v>0</v>
      </c>
      <c r="H5" s="8">
        <v>1</v>
      </c>
      <c r="I5" s="8">
        <v>2</v>
      </c>
      <c r="J5" s="8">
        <v>1</v>
      </c>
      <c r="K5" s="8">
        <v>0</v>
      </c>
      <c r="L5" s="8">
        <v>0</v>
      </c>
      <c r="M5" s="8">
        <v>10</v>
      </c>
      <c r="N5" s="8">
        <v>33</v>
      </c>
      <c r="O5" s="8">
        <v>0</v>
      </c>
      <c r="P5" s="8">
        <v>0</v>
      </c>
      <c r="Q5" s="8">
        <v>0</v>
      </c>
      <c r="R5" s="10">
        <f t="shared" si="0"/>
        <v>69</v>
      </c>
      <c r="S5" s="25">
        <f>F5/R5</f>
        <v>0.3188405797101449</v>
      </c>
    </row>
    <row r="6" spans="1:19" ht="12.75">
      <c r="A6" s="28" t="s">
        <v>90</v>
      </c>
      <c r="B6" s="4">
        <v>2519</v>
      </c>
      <c r="C6" s="8">
        <v>0</v>
      </c>
      <c r="D6" s="8">
        <v>0</v>
      </c>
      <c r="E6" s="8">
        <v>5</v>
      </c>
      <c r="F6" s="8">
        <v>0</v>
      </c>
      <c r="G6" s="13">
        <v>4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10">
        <f t="shared" si="0"/>
        <v>9</v>
      </c>
      <c r="S6" s="25">
        <f>G6/R6</f>
        <v>0.4444444444444444</v>
      </c>
    </row>
    <row r="7" spans="1:19" ht="12.75">
      <c r="A7" s="28" t="s">
        <v>91</v>
      </c>
      <c r="B7" s="4">
        <v>2521</v>
      </c>
      <c r="C7" s="8">
        <v>0</v>
      </c>
      <c r="D7" s="8">
        <v>0</v>
      </c>
      <c r="E7" s="8">
        <v>0</v>
      </c>
      <c r="F7" s="8">
        <v>0</v>
      </c>
      <c r="G7" s="8">
        <v>1</v>
      </c>
      <c r="H7" s="13">
        <v>2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10">
        <f t="shared" si="0"/>
        <v>3</v>
      </c>
      <c r="S7" s="25">
        <f>H7/R7</f>
        <v>0.6666666666666666</v>
      </c>
    </row>
    <row r="8" spans="1:19" ht="12.75">
      <c r="A8" s="28" t="s">
        <v>92</v>
      </c>
      <c r="B8" s="4">
        <v>2524</v>
      </c>
      <c r="C8" s="8">
        <v>0</v>
      </c>
      <c r="D8" s="8">
        <v>0</v>
      </c>
      <c r="E8" s="8">
        <v>4</v>
      </c>
      <c r="F8" s="8">
        <v>1</v>
      </c>
      <c r="G8" s="8">
        <v>1</v>
      </c>
      <c r="H8" s="8">
        <v>0</v>
      </c>
      <c r="I8" s="13">
        <v>2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10">
        <f t="shared" si="0"/>
        <v>8</v>
      </c>
      <c r="S8" s="25">
        <f>I8/R8</f>
        <v>0.25</v>
      </c>
    </row>
    <row r="9" spans="1:19" ht="12.75">
      <c r="A9" s="28" t="s">
        <v>93</v>
      </c>
      <c r="B9" s="4">
        <v>2608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0</v>
      </c>
      <c r="K9" s="8">
        <v>0</v>
      </c>
      <c r="L9" s="8">
        <v>0</v>
      </c>
      <c r="M9" s="8">
        <v>2</v>
      </c>
      <c r="N9" s="8">
        <v>0</v>
      </c>
      <c r="O9" s="8">
        <v>0</v>
      </c>
      <c r="P9" s="8">
        <v>0</v>
      </c>
      <c r="Q9" s="8">
        <v>0</v>
      </c>
      <c r="R9" s="10">
        <f t="shared" si="0"/>
        <v>2</v>
      </c>
      <c r="S9" s="25">
        <f>J9/R9</f>
        <v>0</v>
      </c>
    </row>
    <row r="10" spans="1:19" ht="12.75">
      <c r="A10" s="28" t="s">
        <v>94</v>
      </c>
      <c r="B10" s="4">
        <v>2609</v>
      </c>
      <c r="C10" s="8">
        <v>2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10</v>
      </c>
      <c r="L10" s="8">
        <v>0</v>
      </c>
      <c r="M10" s="8">
        <v>0</v>
      </c>
      <c r="N10" s="8">
        <v>8</v>
      </c>
      <c r="O10" s="8">
        <v>0</v>
      </c>
      <c r="P10" s="8">
        <v>0</v>
      </c>
      <c r="Q10" s="8">
        <v>0</v>
      </c>
      <c r="R10" s="10">
        <f t="shared" si="0"/>
        <v>20</v>
      </c>
      <c r="S10" s="25">
        <f>K10/R10</f>
        <v>0.5</v>
      </c>
    </row>
    <row r="11" spans="1:19" s="1" customFormat="1" ht="12.75">
      <c r="A11" s="29" t="s">
        <v>95</v>
      </c>
      <c r="B11" s="4">
        <v>2613</v>
      </c>
      <c r="C11" s="8">
        <v>0</v>
      </c>
      <c r="D11" s="8">
        <v>0</v>
      </c>
      <c r="E11" s="8">
        <v>3</v>
      </c>
      <c r="F11" s="8">
        <v>0</v>
      </c>
      <c r="G11" s="8">
        <v>0</v>
      </c>
      <c r="H11" s="8">
        <v>0</v>
      </c>
      <c r="I11" s="8">
        <v>1</v>
      </c>
      <c r="J11" s="8">
        <v>0</v>
      </c>
      <c r="K11" s="8">
        <v>0</v>
      </c>
      <c r="L11" s="13">
        <v>0</v>
      </c>
      <c r="M11" s="8">
        <v>1</v>
      </c>
      <c r="N11" s="8">
        <v>0</v>
      </c>
      <c r="O11" s="8">
        <v>0</v>
      </c>
      <c r="P11" s="8">
        <v>0</v>
      </c>
      <c r="Q11" s="8">
        <v>0</v>
      </c>
      <c r="R11" s="11">
        <f t="shared" si="0"/>
        <v>5</v>
      </c>
      <c r="S11" s="25">
        <f>L11/R11</f>
        <v>0</v>
      </c>
    </row>
    <row r="12" spans="1:19" ht="12.75">
      <c r="A12" s="28" t="s">
        <v>96</v>
      </c>
      <c r="B12" s="4">
        <v>2614</v>
      </c>
      <c r="C12" s="8">
        <v>0</v>
      </c>
      <c r="D12" s="8">
        <v>0</v>
      </c>
      <c r="E12" s="8">
        <v>1</v>
      </c>
      <c r="F12" s="8">
        <v>0</v>
      </c>
      <c r="G12" s="8">
        <v>2</v>
      </c>
      <c r="H12" s="8">
        <v>0</v>
      </c>
      <c r="I12" s="8">
        <v>1</v>
      </c>
      <c r="J12" s="8">
        <v>0</v>
      </c>
      <c r="K12" s="8">
        <v>0</v>
      </c>
      <c r="L12" s="8">
        <v>0</v>
      </c>
      <c r="M12" s="13">
        <v>7</v>
      </c>
      <c r="N12" s="8">
        <v>8</v>
      </c>
      <c r="O12" s="8">
        <v>0</v>
      </c>
      <c r="P12" s="8">
        <v>0</v>
      </c>
      <c r="Q12" s="8">
        <v>0</v>
      </c>
      <c r="R12" s="10">
        <f t="shared" si="0"/>
        <v>19</v>
      </c>
      <c r="S12" s="25">
        <f>M12/R12</f>
        <v>0.3684210526315789</v>
      </c>
    </row>
    <row r="13" spans="1:19" ht="12.75">
      <c r="A13" s="28" t="s">
        <v>97</v>
      </c>
      <c r="B13" s="4">
        <v>2615</v>
      </c>
      <c r="C13" s="8">
        <v>0</v>
      </c>
      <c r="D13" s="8">
        <v>0</v>
      </c>
      <c r="E13" s="8">
        <v>2</v>
      </c>
      <c r="F13" s="8">
        <v>1</v>
      </c>
      <c r="G13" s="8">
        <v>0</v>
      </c>
      <c r="H13" s="8">
        <v>1</v>
      </c>
      <c r="I13" s="8">
        <v>1</v>
      </c>
      <c r="J13" s="8">
        <v>0</v>
      </c>
      <c r="K13" s="8">
        <v>0</v>
      </c>
      <c r="L13" s="8">
        <v>0</v>
      </c>
      <c r="M13" s="8">
        <v>3</v>
      </c>
      <c r="N13" s="13">
        <v>17</v>
      </c>
      <c r="O13" s="8">
        <v>0</v>
      </c>
      <c r="P13" s="8">
        <v>0</v>
      </c>
      <c r="Q13" s="8">
        <v>0</v>
      </c>
      <c r="R13" s="10">
        <f t="shared" si="0"/>
        <v>25</v>
      </c>
      <c r="S13" s="25">
        <f>N13/R13</f>
        <v>0.68</v>
      </c>
    </row>
    <row r="14" spans="1:19" ht="12.75">
      <c r="A14" s="28" t="s">
        <v>98</v>
      </c>
      <c r="B14" s="4">
        <v>2801</v>
      </c>
      <c r="C14" s="8">
        <v>0</v>
      </c>
      <c r="D14" s="8">
        <v>0</v>
      </c>
      <c r="E14" s="8">
        <v>1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10">
        <f t="shared" si="0"/>
        <v>1</v>
      </c>
      <c r="S14" s="25">
        <f>O14/R14</f>
        <v>0</v>
      </c>
    </row>
    <row r="15" spans="1:19" ht="12.75">
      <c r="A15" s="28" t="s">
        <v>99</v>
      </c>
      <c r="B15" s="4">
        <v>2802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10">
        <f t="shared" si="0"/>
        <v>0</v>
      </c>
      <c r="S15" s="25" t="e">
        <f>P15/R15</f>
        <v>#DIV/0!</v>
      </c>
    </row>
    <row r="16" spans="1:19" ht="12.75">
      <c r="A16" s="28" t="s">
        <v>100</v>
      </c>
      <c r="B16" s="4">
        <v>2807</v>
      </c>
      <c r="C16" s="8">
        <v>0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1</v>
      </c>
      <c r="Q16" s="13">
        <v>0</v>
      </c>
      <c r="R16" s="10">
        <f t="shared" si="0"/>
        <v>2</v>
      </c>
      <c r="S16" s="25">
        <f>Q16/R16</f>
        <v>0</v>
      </c>
    </row>
    <row r="17" spans="1:18" ht="39" customHeight="1" thickBot="1">
      <c r="A17" s="28"/>
      <c r="B17" s="3" t="s">
        <v>4</v>
      </c>
      <c r="C17" s="14">
        <f aca="true" t="shared" si="1" ref="C17:Q17">SUM(C2:C16)</f>
        <v>2</v>
      </c>
      <c r="D17" s="14">
        <f t="shared" si="1"/>
        <v>4</v>
      </c>
      <c r="E17" s="14">
        <f t="shared" si="1"/>
        <v>34</v>
      </c>
      <c r="F17" s="14">
        <f t="shared" si="1"/>
        <v>24</v>
      </c>
      <c r="G17" s="14">
        <f t="shared" si="1"/>
        <v>10</v>
      </c>
      <c r="H17" s="14">
        <f t="shared" si="1"/>
        <v>6</v>
      </c>
      <c r="I17" s="14">
        <f t="shared" si="1"/>
        <v>9</v>
      </c>
      <c r="J17" s="14">
        <f t="shared" si="1"/>
        <v>1</v>
      </c>
      <c r="K17" s="14">
        <f t="shared" si="1"/>
        <v>10</v>
      </c>
      <c r="L17" s="15">
        <f t="shared" si="1"/>
        <v>0</v>
      </c>
      <c r="M17" s="14">
        <f t="shared" si="1"/>
        <v>23</v>
      </c>
      <c r="N17" s="14">
        <f t="shared" si="1"/>
        <v>66</v>
      </c>
      <c r="O17" s="14">
        <f t="shared" si="1"/>
        <v>0</v>
      </c>
      <c r="P17" s="14">
        <f t="shared" si="1"/>
        <v>1</v>
      </c>
      <c r="Q17" s="14">
        <f t="shared" si="1"/>
        <v>0</v>
      </c>
      <c r="R17" s="12"/>
    </row>
    <row r="18" spans="2:17" ht="39" customHeight="1" thickBot="1">
      <c r="B18" s="22" t="s">
        <v>6</v>
      </c>
      <c r="C18" s="23">
        <f>C2/C17</f>
        <v>0</v>
      </c>
      <c r="D18" s="23">
        <f>D3/D17</f>
        <v>0.25</v>
      </c>
      <c r="E18" s="23">
        <f>E4/E17</f>
        <v>0.5</v>
      </c>
      <c r="F18" s="23">
        <f>F5/F17</f>
        <v>0.9166666666666666</v>
      </c>
      <c r="G18" s="23">
        <f>G6/G17</f>
        <v>0.4</v>
      </c>
      <c r="H18" s="23">
        <f>H7/H17</f>
        <v>0.3333333333333333</v>
      </c>
      <c r="I18" s="23">
        <f>I8/I17</f>
        <v>0.2222222222222222</v>
      </c>
      <c r="J18" s="23">
        <f>J9/J17</f>
        <v>0</v>
      </c>
      <c r="K18" s="23">
        <f>K10/K17</f>
        <v>1</v>
      </c>
      <c r="L18" s="23" t="e">
        <f>L11/L17</f>
        <v>#DIV/0!</v>
      </c>
      <c r="M18" s="23">
        <f>M12/M17</f>
        <v>0.30434782608695654</v>
      </c>
      <c r="N18" s="23">
        <f>N13/N17</f>
        <v>0.25757575757575757</v>
      </c>
      <c r="O18" s="23" t="e">
        <f>O14/O17</f>
        <v>#DIV/0!</v>
      </c>
      <c r="P18" s="23">
        <f>P15/P17</f>
        <v>0</v>
      </c>
      <c r="Q18" s="23" t="e">
        <f>Q16/Q17</f>
        <v>#DIV/0!</v>
      </c>
    </row>
    <row r="19" spans="2:17" ht="12.75">
      <c r="B19" s="5" t="s">
        <v>2</v>
      </c>
      <c r="C19" s="16">
        <f>C2</f>
        <v>0</v>
      </c>
      <c r="D19" s="16">
        <f>D3</f>
        <v>1</v>
      </c>
      <c r="E19" s="16">
        <f>E4</f>
        <v>17</v>
      </c>
      <c r="F19" s="16">
        <f>F5</f>
        <v>22</v>
      </c>
      <c r="G19" s="16">
        <f>G6</f>
        <v>4</v>
      </c>
      <c r="H19" s="16">
        <f>H7</f>
        <v>2</v>
      </c>
      <c r="I19" s="16">
        <f>I8</f>
        <v>2</v>
      </c>
      <c r="J19" s="16">
        <f>J9</f>
        <v>0</v>
      </c>
      <c r="K19" s="16">
        <f>K10</f>
        <v>10</v>
      </c>
      <c r="L19" s="17">
        <f>L11</f>
        <v>0</v>
      </c>
      <c r="M19" s="16">
        <f>M12</f>
        <v>7</v>
      </c>
      <c r="N19" s="16">
        <f>N13</f>
        <v>17</v>
      </c>
      <c r="O19" s="16">
        <f>O14</f>
        <v>0</v>
      </c>
      <c r="P19" s="16">
        <f>P15</f>
        <v>0</v>
      </c>
      <c r="Q19" s="16">
        <f>Q16</f>
        <v>0</v>
      </c>
    </row>
    <row r="20" spans="4:5" ht="13.5" thickBot="1">
      <c r="D20" s="18">
        <f>SUM(R2:R16)</f>
        <v>190</v>
      </c>
      <c r="E20" s="27" t="s">
        <v>0</v>
      </c>
    </row>
    <row r="21" spans="4:5" ht="13.5" thickBot="1">
      <c r="D21" s="20">
        <f>SUM(C19:Q19)</f>
        <v>82</v>
      </c>
      <c r="E21" s="27" t="s">
        <v>1</v>
      </c>
    </row>
    <row r="23" spans="4:5" ht="12.75">
      <c r="D23" s="21">
        <f>D21/D20</f>
        <v>0.43157894736842106</v>
      </c>
      <c r="E23" s="26" t="s">
        <v>7</v>
      </c>
    </row>
    <row r="25" ht="12.75">
      <c r="B25" s="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Greg Dillon</cp:lastModifiedBy>
  <dcterms:created xsi:type="dcterms:W3CDTF">2005-02-01T17:28:26Z</dcterms:created>
  <dcterms:modified xsi:type="dcterms:W3CDTF">2008-12-19T19:31:19Z</dcterms:modified>
  <cp:category/>
  <cp:version/>
  <cp:contentType/>
  <cp:contentStatus/>
</cp:coreProperties>
</file>