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70" windowWidth="17490" windowHeight="11355" activeTab="0"/>
  </bookViews>
  <sheets>
    <sheet name="EVT_Ecol_Sys" sheetId="1" r:id="rId1"/>
    <sheet name="EVT_Ecol_Sys_5x5" sheetId="2" r:id="rId2"/>
    <sheet name="EVT_Similarity_Group" sheetId="3" r:id="rId3"/>
    <sheet name="EVT_SAF_SRM_Type" sheetId="4" r:id="rId4"/>
    <sheet name="EVT_SAF_SRM_Type_Group" sheetId="5" r:id="rId5"/>
    <sheet name="EVT_Lifeform" sheetId="6" r:id="rId6"/>
    <sheet name="ESP_Ecol_Sys" sheetId="7" r:id="rId7"/>
    <sheet name="ESP_Ecol_Sys_5x5" sheetId="8" r:id="rId8"/>
    <sheet name="ESP_Similarity_Group" sheetId="9" r:id="rId9"/>
  </sheets>
  <definedNames/>
  <calcPr fullCalcOnLoad="1"/>
</workbook>
</file>

<file path=xl/sharedStrings.xml><?xml version="1.0" encoding="utf-8"?>
<sst xmlns="http://schemas.openxmlformats.org/spreadsheetml/2006/main" count="264" uniqueCount="118">
  <si>
    <t>Total Population</t>
  </si>
  <si>
    <r>
      <t xml:space="preserve">Sum of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diagonal</t>
    </r>
  </si>
  <si>
    <t>Diagonal Value</t>
  </si>
  <si>
    <t>Training Sites
per Class</t>
  </si>
  <si>
    <t>Classified Pixels per Class</t>
  </si>
  <si>
    <t>Code</t>
  </si>
  <si>
    <t>User Agreement per Class</t>
  </si>
  <si>
    <t>Overall Agreement</t>
  </si>
  <si>
    <t>Producer Agreement
per Class</t>
  </si>
  <si>
    <t>code</t>
  </si>
  <si>
    <t>SAF/SRM Type Name</t>
  </si>
  <si>
    <t>SAF 206: Engelmann Spruce-Subalpine Fir</t>
  </si>
  <si>
    <t>SAF 208: Whitebark Pine</t>
  </si>
  <si>
    <t>SAF 210: Interior Douglas-Fir</t>
  </si>
  <si>
    <t>SAF 212: Western Larch</t>
  </si>
  <si>
    <t>SAF 213: Grand Fir</t>
  </si>
  <si>
    <t>SAF 217: Aspen</t>
  </si>
  <si>
    <t>SAF 218: Lodgepole Pine</t>
  </si>
  <si>
    <t>SAF 235: Cottonwood-Willow</t>
  </si>
  <si>
    <t>SAF 237: Interior Ponderosa Pine</t>
  </si>
  <si>
    <t>SRM 106: Bluegrass Scabland</t>
  </si>
  <si>
    <t>SRM 109: Ponderosa Pine-Shrubland</t>
  </si>
  <si>
    <t>SRM 311: Rough Fescue-Bluebunch Wheatgrass</t>
  </si>
  <si>
    <t>SRM 312: Rough Fescue-Idaho Fescue</t>
  </si>
  <si>
    <t>SRM 314: Big Sagebrush-Bluebunch Wheatgrass</t>
  </si>
  <si>
    <t>SRM 402: Mountain Big Sagebrush</t>
  </si>
  <si>
    <t>SRM 409: Tall Forb</t>
  </si>
  <si>
    <t>SRM 421: Chokecherry-Serviceberry-Rose</t>
  </si>
  <si>
    <t>SRM 422: Riparian</t>
  </si>
  <si>
    <t>LF 33: Sparsely Vegetated</t>
  </si>
  <si>
    <t>LF 41: Deciduous Shrubland</t>
  </si>
  <si>
    <t>LF 54: Introduced Upland Vegetation - Herbaceous</t>
  </si>
  <si>
    <t>SAF/SRM Type Group Name</t>
  </si>
  <si>
    <t>Douglas-Fir</t>
  </si>
  <si>
    <t>Ponderosa Pine</t>
  </si>
  <si>
    <t>Larch</t>
  </si>
  <si>
    <t>Fir-Spruce</t>
  </si>
  <si>
    <t>Lodgepole Pine</t>
  </si>
  <si>
    <t>Western Hardwoods</t>
  </si>
  <si>
    <t>Interior West Grasslands</t>
  </si>
  <si>
    <t>Alder/Maple</t>
  </si>
  <si>
    <t>Sagebrush</t>
  </si>
  <si>
    <t>Wooded Steppe</t>
  </si>
  <si>
    <t>Riparian Woodland</t>
  </si>
  <si>
    <t>Alpine Dwarf Shrubland</t>
  </si>
  <si>
    <t>Introduced Grassland and Forbland</t>
  </si>
  <si>
    <t>EVT Name</t>
  </si>
  <si>
    <t xml:space="preserve">Inter-Mountain Basins Sparsely Vegetated Systems </t>
  </si>
  <si>
    <t>Rocky Mountain Aspen Forest and Woodland</t>
  </si>
  <si>
    <t>Northern Rocky Mountain Dry-Mesic Montane Mixed Conifer Forest</t>
  </si>
  <si>
    <t xml:space="preserve">Northern Rocky Mountain Subalpine Woodland and Parkland </t>
  </si>
  <si>
    <t xml:space="preserve">Northern Rocky Mountain Mesic Montane Mixed Conifer Forest </t>
  </si>
  <si>
    <t xml:space="preserve">Rocky Mountain Lodgepole Pine Forest </t>
  </si>
  <si>
    <t>Northern Rocky Mountain Ponderosa Pine Wooland and Savanna</t>
  </si>
  <si>
    <t>Rocky Mountain Subalpine Dry-Mesic Spruce-Fir Forest and Woodland</t>
  </si>
  <si>
    <t>Rocky Mountain Subalpine Wet-Mesic Spruce-Fir Forest and Woodland</t>
  </si>
  <si>
    <t>Northern Rocky Mountain Lower Montane Deciduous Shrubland</t>
  </si>
  <si>
    <t xml:space="preserve">Columbia Plateau Steppe and Grassland </t>
  </si>
  <si>
    <t>Inter-Mountain Basins Big Sagebrush Steppe</t>
  </si>
  <si>
    <t>Inter-Mountain Basins Montane Sagebrush Steppe</t>
  </si>
  <si>
    <t>Northern Rocky Mountain Lower Montane-Foothill-Valley Grassland</t>
  </si>
  <si>
    <t xml:space="preserve">Northern Rocky Mountain Subalpine-Upper Montane Grassland </t>
  </si>
  <si>
    <t xml:space="preserve">Rocky Mountain Subalpine-Montane Mesic Meadow </t>
  </si>
  <si>
    <t xml:space="preserve">Rocky Mountain Montane Riparian Systems </t>
  </si>
  <si>
    <t xml:space="preserve">Rocky Mountain Subalpine/Upper Montane Riparian Systems </t>
  </si>
  <si>
    <t xml:space="preserve">Northern Rocky Mountain Foothill Conifer Wooded Steppe </t>
  </si>
  <si>
    <t>Middle Rocky Mountain Montane Douglas-fir Forest and Woodland</t>
  </si>
  <si>
    <t xml:space="preserve">Rocky Mountain Poor-Site Lodgepole Pine Forest </t>
  </si>
  <si>
    <t xml:space="preserve">Northern Rocky Mountain Avalanche Chute Shrubland </t>
  </si>
  <si>
    <t xml:space="preserve">Northern Rocky Mountain Subalpine Deciduous Shrubland </t>
  </si>
  <si>
    <t xml:space="preserve">Introduced Upland Vegetation - Perennial Grassland and Forbland </t>
  </si>
  <si>
    <t>Artemisia tridentata ssp. vaseyana Shrubland Alliance</t>
  </si>
  <si>
    <t xml:space="preserve">Pseudotsuga menziesii Forest Alliance </t>
  </si>
  <si>
    <t xml:space="preserve">Larix occidentalis Forest Alliance </t>
  </si>
  <si>
    <t>Similarity Group Name</t>
  </si>
  <si>
    <t>Barren</t>
  </si>
  <si>
    <t>Water/Snow/Ice</t>
  </si>
  <si>
    <t>Rocky Mountain Subalpine Forest and Woodland</t>
  </si>
  <si>
    <t>Northern Rocky Mountain Lower Montane and Foothill Forest and Woodland</t>
  </si>
  <si>
    <t>InterMountain Basins Pinyon-Juniper Woodland and Montane Sagebrush</t>
  </si>
  <si>
    <t>Rocky Mountain and Intermountain Montane Riparian and Swamp</t>
  </si>
  <si>
    <t>Rocky Mountain and Intermountain Aspen-Mixed Conifer Forest</t>
  </si>
  <si>
    <t>Northern and Central Rocky Mountain Foothill Pine and Juniper</t>
  </si>
  <si>
    <t>North Pacific Montane Shrubland or Avalanche Chute</t>
  </si>
  <si>
    <t>Columbia Plateau Shrub and Low Sagebrush</t>
  </si>
  <si>
    <t>Inter-Mountain Basin Big Sagebrush and Desert Sagebrush</t>
  </si>
  <si>
    <t>Northwest Great Plains Mixed Grass Prairie and Shrubland</t>
  </si>
  <si>
    <t>Northern Rocky Mountain and North Pacific Alpine/Subalpine/Montane Grasslands</t>
  </si>
  <si>
    <t>Rocky Mountain Alpine Turf and Subalpine Meadow</t>
  </si>
  <si>
    <t>ESP Name</t>
  </si>
  <si>
    <t>Open Water</t>
  </si>
  <si>
    <t>Barren-Rock/Sand/Clay</t>
  </si>
  <si>
    <t>Northern Rocky Mountain Subalpine Woodland and Parkland</t>
  </si>
  <si>
    <t>Northern Rocky Mountain Mesic Montane Mixed Conifer Forest</t>
  </si>
  <si>
    <t>Rocky Mountain Lodgepole Pine Forest</t>
  </si>
  <si>
    <t>Northern Rocky Mountain Ponderosa Pine Woodland and Savanna</t>
  </si>
  <si>
    <t>Rocky Mountain Subalpine Mesic-Wet Spruce-Fir Forest and Woodland</t>
  </si>
  <si>
    <t>Inter-Mountain Basins Curl-leaf Mountain Mahogany Woodland and Shrubland</t>
  </si>
  <si>
    <t>Northern Rocky Mountain Montane-Foothill Deciduous Shrubland</t>
  </si>
  <si>
    <t>Columbia Plateau Steppe and Grassland</t>
  </si>
  <si>
    <t>Columbia Plateau Low Sagebrush Steppe</t>
  </si>
  <si>
    <t>Northern Rocky Mountain Subalpine-Upper Montane Grassland</t>
  </si>
  <si>
    <t>Rocky Mountain Subalpine-Montane Mesic Meadow</t>
  </si>
  <si>
    <t>Inter-Mountain Basins Montane Riparian Systems</t>
  </si>
  <si>
    <t>Rocky Mountain Montane Riparian Systems</t>
  </si>
  <si>
    <t>Rocky Mountain Subalpine/Upper Montane Riparian Systems</t>
  </si>
  <si>
    <t>Rocky Mountain Poor-Site Lodgepole Pine Forest</t>
  </si>
  <si>
    <t>Northern Rocky Mountain Subalpine Deciduous Shrubland</t>
  </si>
  <si>
    <t>Lifeform Name</t>
  </si>
  <si>
    <t>Forest and Woodland</t>
  </si>
  <si>
    <t>Herbaceous</t>
  </si>
  <si>
    <t>Shrubland</t>
  </si>
  <si>
    <t>Steppe</t>
  </si>
  <si>
    <t>Savanna</t>
  </si>
  <si>
    <t>Developed</t>
  </si>
  <si>
    <t>Cultivated Crops</t>
  </si>
  <si>
    <t>Introduced Upland Vegetation</t>
  </si>
  <si>
    <t>Inter-Mountain Basins Sparsely Vegetated Systems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</si>
</sst>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 textRotation="90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" borderId="8" xfId="0" applyFill="1" applyBorder="1" applyAlignment="1">
      <alignment horizontal="center" wrapText="1"/>
    </xf>
    <xf numFmtId="164" fontId="0" fillId="3" borderId="9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 textRotation="90" wrapText="1"/>
    </xf>
    <xf numFmtId="164" fontId="0" fillId="3" borderId="11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7"/>
  <sheetViews>
    <sheetView tabSelected="1"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68.710937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31" width="8.7109375" style="9" customWidth="1"/>
  </cols>
  <sheetData>
    <row r="1" spans="1:31" ht="99" customHeight="1">
      <c r="A1" s="28" t="s">
        <v>46</v>
      </c>
      <c r="B1" s="4" t="s">
        <v>9</v>
      </c>
      <c r="C1" s="8">
        <v>2001</v>
      </c>
      <c r="D1" s="8">
        <v>2011</v>
      </c>
      <c r="E1" s="8">
        <v>2045</v>
      </c>
      <c r="F1" s="8">
        <v>2046</v>
      </c>
      <c r="G1" s="8">
        <v>2047</v>
      </c>
      <c r="H1" s="8">
        <v>2050</v>
      </c>
      <c r="I1" s="8">
        <v>2053</v>
      </c>
      <c r="J1" s="8">
        <v>2055</v>
      </c>
      <c r="K1" s="8">
        <v>2056</v>
      </c>
      <c r="L1" s="8">
        <v>2106</v>
      </c>
      <c r="M1" s="8">
        <v>2123</v>
      </c>
      <c r="N1" s="8">
        <v>2125</v>
      </c>
      <c r="O1" s="8">
        <v>2126</v>
      </c>
      <c r="P1" s="8">
        <v>2139</v>
      </c>
      <c r="Q1" s="8">
        <v>2140</v>
      </c>
      <c r="R1" s="8">
        <v>2145</v>
      </c>
      <c r="S1" s="8">
        <v>2159</v>
      </c>
      <c r="T1" s="8">
        <v>2160</v>
      </c>
      <c r="U1" s="8">
        <v>2165</v>
      </c>
      <c r="V1" s="8">
        <v>2166</v>
      </c>
      <c r="W1" s="8">
        <v>2167</v>
      </c>
      <c r="X1" s="8">
        <v>2168</v>
      </c>
      <c r="Y1" s="8">
        <v>2169</v>
      </c>
      <c r="Z1" s="8">
        <v>2182</v>
      </c>
      <c r="AA1" s="8">
        <v>2220</v>
      </c>
      <c r="AB1" s="8">
        <v>2227</v>
      </c>
      <c r="AC1" s="8">
        <v>2228</v>
      </c>
      <c r="AD1" s="2" t="s">
        <v>3</v>
      </c>
      <c r="AE1" s="24" t="s">
        <v>8</v>
      </c>
    </row>
    <row r="2" spans="1:31" ht="12.75">
      <c r="A2" s="28" t="s">
        <v>47</v>
      </c>
      <c r="B2" s="4">
        <v>2001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8">
        <v>0</v>
      </c>
      <c r="AC2" s="8">
        <v>0</v>
      </c>
      <c r="AD2" s="10">
        <f aca="true" t="shared" si="0" ref="AD2:AD28">SUM(C2:AC2)</f>
        <v>0</v>
      </c>
      <c r="AE2" s="25" t="e">
        <f>C2/AD2</f>
        <v>#DIV/0!</v>
      </c>
    </row>
    <row r="3" spans="1:31" ht="12.75">
      <c r="A3" s="28" t="s">
        <v>48</v>
      </c>
      <c r="B3" s="4">
        <v>2011</v>
      </c>
      <c r="C3" s="8">
        <v>0</v>
      </c>
      <c r="D3" s="13">
        <v>1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10">
        <f t="shared" si="0"/>
        <v>1</v>
      </c>
      <c r="AE3" s="25">
        <f>D3/AD3</f>
        <v>1</v>
      </c>
    </row>
    <row r="4" spans="1:31" ht="12.75">
      <c r="A4" s="28" t="s">
        <v>49</v>
      </c>
      <c r="B4" s="4">
        <v>2045</v>
      </c>
      <c r="C4" s="8">
        <v>0</v>
      </c>
      <c r="D4" s="8">
        <v>1</v>
      </c>
      <c r="E4" s="13">
        <v>4</v>
      </c>
      <c r="F4" s="8">
        <v>0</v>
      </c>
      <c r="G4" s="8">
        <v>3</v>
      </c>
      <c r="H4" s="8">
        <v>1</v>
      </c>
      <c r="I4" s="8">
        <v>3</v>
      </c>
      <c r="J4" s="8">
        <v>0</v>
      </c>
      <c r="K4" s="8">
        <v>8</v>
      </c>
      <c r="L4" s="8">
        <v>1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8</v>
      </c>
      <c r="AC4" s="8">
        <v>0</v>
      </c>
      <c r="AD4" s="10">
        <f t="shared" si="0"/>
        <v>29</v>
      </c>
      <c r="AE4" s="25">
        <f>E4/AD4</f>
        <v>0.13793103448275862</v>
      </c>
    </row>
    <row r="5" spans="1:31" ht="12.75">
      <c r="A5" s="28" t="s">
        <v>50</v>
      </c>
      <c r="B5" s="4">
        <v>2046</v>
      </c>
      <c r="C5" s="8">
        <v>0</v>
      </c>
      <c r="D5" s="8">
        <v>0</v>
      </c>
      <c r="E5" s="8">
        <v>0</v>
      </c>
      <c r="F5" s="13">
        <v>3</v>
      </c>
      <c r="G5" s="8">
        <v>0</v>
      </c>
      <c r="H5" s="8">
        <v>0</v>
      </c>
      <c r="I5" s="8">
        <v>0</v>
      </c>
      <c r="J5" s="8">
        <v>1</v>
      </c>
      <c r="K5" s="8">
        <v>3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1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2</v>
      </c>
      <c r="AC5" s="8">
        <v>0</v>
      </c>
      <c r="AD5" s="10">
        <f t="shared" si="0"/>
        <v>10</v>
      </c>
      <c r="AE5" s="25">
        <f>F5/AD5</f>
        <v>0.3</v>
      </c>
    </row>
    <row r="6" spans="1:31" ht="12.75">
      <c r="A6" s="28" t="s">
        <v>51</v>
      </c>
      <c r="B6" s="4">
        <v>2047</v>
      </c>
      <c r="C6" s="8">
        <v>0</v>
      </c>
      <c r="D6" s="8">
        <v>0</v>
      </c>
      <c r="E6" s="8">
        <v>10</v>
      </c>
      <c r="F6" s="8">
        <v>0</v>
      </c>
      <c r="G6" s="13">
        <v>12</v>
      </c>
      <c r="H6" s="8">
        <v>2</v>
      </c>
      <c r="I6" s="8">
        <v>1</v>
      </c>
      <c r="J6" s="8">
        <v>0</v>
      </c>
      <c r="K6" s="8">
        <v>2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1</v>
      </c>
      <c r="S6" s="8">
        <v>3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7</v>
      </c>
      <c r="AC6" s="8">
        <v>0</v>
      </c>
      <c r="AD6" s="10">
        <f t="shared" si="0"/>
        <v>38</v>
      </c>
      <c r="AE6" s="25">
        <f>G6/AD6</f>
        <v>0.3157894736842105</v>
      </c>
    </row>
    <row r="7" spans="1:31" ht="12.75">
      <c r="A7" s="28" t="s">
        <v>52</v>
      </c>
      <c r="B7" s="4">
        <v>2050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2</v>
      </c>
      <c r="I7" s="8">
        <v>0</v>
      </c>
      <c r="J7" s="8">
        <v>1</v>
      </c>
      <c r="K7" s="8">
        <v>3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1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1</v>
      </c>
      <c r="AC7" s="8">
        <v>0</v>
      </c>
      <c r="AD7" s="10">
        <f t="shared" si="0"/>
        <v>8</v>
      </c>
      <c r="AE7" s="25">
        <f>H7/AD7</f>
        <v>0.25</v>
      </c>
    </row>
    <row r="8" spans="1:31" ht="12.75">
      <c r="A8" s="28" t="s">
        <v>53</v>
      </c>
      <c r="B8" s="4">
        <v>2053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2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1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5</v>
      </c>
      <c r="AC8" s="8">
        <v>0</v>
      </c>
      <c r="AD8" s="10">
        <f t="shared" si="0"/>
        <v>8</v>
      </c>
      <c r="AE8" s="25">
        <f>I8/AD8</f>
        <v>0.25</v>
      </c>
    </row>
    <row r="9" spans="1:31" ht="12.75">
      <c r="A9" s="28" t="s">
        <v>54</v>
      </c>
      <c r="B9" s="4">
        <v>2055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1</v>
      </c>
      <c r="I9" s="8">
        <v>0</v>
      </c>
      <c r="J9" s="13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2</v>
      </c>
      <c r="AC9" s="8">
        <v>0</v>
      </c>
      <c r="AD9" s="10">
        <f t="shared" si="0"/>
        <v>3</v>
      </c>
      <c r="AE9" s="25">
        <f>J9/AD9</f>
        <v>0</v>
      </c>
    </row>
    <row r="10" spans="1:31" ht="12.75">
      <c r="A10" s="28" t="s">
        <v>55</v>
      </c>
      <c r="B10" s="4">
        <v>2056</v>
      </c>
      <c r="C10" s="8">
        <v>0</v>
      </c>
      <c r="D10" s="8">
        <v>0</v>
      </c>
      <c r="E10" s="8">
        <v>2</v>
      </c>
      <c r="F10" s="8">
        <v>0</v>
      </c>
      <c r="G10" s="8">
        <v>2</v>
      </c>
      <c r="H10" s="8">
        <v>1</v>
      </c>
      <c r="I10" s="8">
        <v>0</v>
      </c>
      <c r="J10" s="8">
        <v>4</v>
      </c>
      <c r="K10" s="13">
        <v>15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1</v>
      </c>
      <c r="R10" s="8">
        <v>0</v>
      </c>
      <c r="S10" s="8">
        <v>4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4</v>
      </c>
      <c r="AC10" s="8">
        <v>0</v>
      </c>
      <c r="AD10" s="10">
        <f t="shared" si="0"/>
        <v>33</v>
      </c>
      <c r="AE10" s="25">
        <f>K10/AD10</f>
        <v>0.45454545454545453</v>
      </c>
    </row>
    <row r="11" spans="1:31" s="1" customFormat="1" ht="12.75">
      <c r="A11" s="29" t="s">
        <v>56</v>
      </c>
      <c r="B11" s="4">
        <v>2106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1</v>
      </c>
      <c r="L11" s="13">
        <v>0</v>
      </c>
      <c r="M11" s="8">
        <v>0</v>
      </c>
      <c r="N11" s="8">
        <v>0</v>
      </c>
      <c r="O11" s="8">
        <v>0</v>
      </c>
      <c r="P11" s="8">
        <v>1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11">
        <f t="shared" si="0"/>
        <v>2</v>
      </c>
      <c r="AE11" s="25">
        <f>L11/AD11</f>
        <v>0</v>
      </c>
    </row>
    <row r="12" spans="1:31" ht="12.75">
      <c r="A12" s="28" t="s">
        <v>57</v>
      </c>
      <c r="B12" s="4">
        <v>2123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1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1</v>
      </c>
      <c r="AB12" s="8">
        <v>0</v>
      </c>
      <c r="AC12" s="8">
        <v>0</v>
      </c>
      <c r="AD12" s="10">
        <f t="shared" si="0"/>
        <v>2</v>
      </c>
      <c r="AE12" s="25">
        <f>M12/AD12</f>
        <v>0</v>
      </c>
    </row>
    <row r="13" spans="1:31" ht="12.75">
      <c r="A13" s="28" t="s">
        <v>58</v>
      </c>
      <c r="B13" s="4">
        <v>2125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10">
        <f t="shared" si="0"/>
        <v>0</v>
      </c>
      <c r="AE13" s="25" t="e">
        <f>N13/AD13</f>
        <v>#DIV/0!</v>
      </c>
    </row>
    <row r="14" spans="1:31" ht="12.75">
      <c r="A14" s="28" t="s">
        <v>59</v>
      </c>
      <c r="B14" s="4">
        <v>2126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2</v>
      </c>
      <c r="J14" s="8">
        <v>0</v>
      </c>
      <c r="K14" s="8">
        <v>0</v>
      </c>
      <c r="L14" s="8">
        <v>0</v>
      </c>
      <c r="M14" s="8">
        <v>0</v>
      </c>
      <c r="N14" s="8">
        <v>1</v>
      </c>
      <c r="O14" s="13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1</v>
      </c>
      <c r="AB14" s="8">
        <v>0</v>
      </c>
      <c r="AC14" s="8">
        <v>0</v>
      </c>
      <c r="AD14" s="10">
        <f t="shared" si="0"/>
        <v>4</v>
      </c>
      <c r="AE14" s="25">
        <f>O14/AD14</f>
        <v>0</v>
      </c>
    </row>
    <row r="15" spans="1:31" ht="12.75">
      <c r="A15" s="28" t="s">
        <v>60</v>
      </c>
      <c r="B15" s="4">
        <v>2139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1</v>
      </c>
      <c r="AB15" s="8">
        <v>1</v>
      </c>
      <c r="AC15" s="8">
        <v>0</v>
      </c>
      <c r="AD15" s="10">
        <f t="shared" si="0"/>
        <v>2</v>
      </c>
      <c r="AE15" s="25">
        <f>P15/AD15</f>
        <v>0</v>
      </c>
    </row>
    <row r="16" spans="1:31" ht="12.75">
      <c r="A16" s="28" t="s">
        <v>61</v>
      </c>
      <c r="B16" s="4">
        <v>2140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10">
        <f t="shared" si="0"/>
        <v>0</v>
      </c>
      <c r="AE16" s="25" t="e">
        <f>Q16/AD16</f>
        <v>#DIV/0!</v>
      </c>
    </row>
    <row r="17" spans="1:31" ht="12.75">
      <c r="A17" s="28" t="s">
        <v>62</v>
      </c>
      <c r="B17" s="4">
        <v>2145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1</v>
      </c>
      <c r="O17" s="8">
        <v>0</v>
      </c>
      <c r="P17" s="8">
        <v>0</v>
      </c>
      <c r="Q17" s="8">
        <v>0</v>
      </c>
      <c r="R17" s="13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1</v>
      </c>
      <c r="AC17" s="8">
        <v>0</v>
      </c>
      <c r="AD17" s="10">
        <f t="shared" si="0"/>
        <v>2</v>
      </c>
      <c r="AE17" s="25">
        <f>R17/AD17</f>
        <v>0</v>
      </c>
    </row>
    <row r="18" spans="1:31" ht="12.75">
      <c r="A18" s="28" t="s">
        <v>63</v>
      </c>
      <c r="B18" s="4">
        <v>2159</v>
      </c>
      <c r="C18" s="8">
        <v>0</v>
      </c>
      <c r="D18" s="8">
        <v>0</v>
      </c>
      <c r="E18" s="8">
        <v>0</v>
      </c>
      <c r="F18" s="8">
        <v>0</v>
      </c>
      <c r="G18" s="8">
        <v>1</v>
      </c>
      <c r="H18" s="8">
        <v>0</v>
      </c>
      <c r="I18" s="8">
        <v>0</v>
      </c>
      <c r="J18" s="8">
        <v>0</v>
      </c>
      <c r="K18" s="8">
        <v>2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1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10">
        <f t="shared" si="0"/>
        <v>4</v>
      </c>
      <c r="AE18" s="25">
        <f>S18/AD18</f>
        <v>0.25</v>
      </c>
    </row>
    <row r="19" spans="1:31" ht="12.75">
      <c r="A19" s="28" t="s">
        <v>64</v>
      </c>
      <c r="B19" s="4">
        <v>2160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1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13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10">
        <f t="shared" si="0"/>
        <v>1</v>
      </c>
      <c r="AE19" s="25">
        <f>T19/AD19</f>
        <v>0</v>
      </c>
    </row>
    <row r="20" spans="1:31" ht="12.75">
      <c r="A20" s="28" t="s">
        <v>65</v>
      </c>
      <c r="B20" s="4">
        <v>2165</v>
      </c>
      <c r="C20" s="8">
        <v>0</v>
      </c>
      <c r="D20" s="8">
        <v>0</v>
      </c>
      <c r="E20" s="8">
        <v>1</v>
      </c>
      <c r="F20" s="8">
        <v>0</v>
      </c>
      <c r="G20" s="8">
        <v>0</v>
      </c>
      <c r="H20" s="8">
        <v>0</v>
      </c>
      <c r="I20" s="8">
        <v>1</v>
      </c>
      <c r="J20" s="8">
        <v>1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3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10">
        <f t="shared" si="0"/>
        <v>3</v>
      </c>
      <c r="AE20" s="25">
        <f>U20/AD20</f>
        <v>0</v>
      </c>
    </row>
    <row r="21" spans="1:31" ht="12.75">
      <c r="A21" s="28" t="s">
        <v>66</v>
      </c>
      <c r="B21" s="4">
        <v>2166</v>
      </c>
      <c r="C21" s="8">
        <v>0</v>
      </c>
      <c r="D21" s="8">
        <v>0</v>
      </c>
      <c r="E21" s="8">
        <v>3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1</v>
      </c>
      <c r="T21" s="8">
        <v>0</v>
      </c>
      <c r="U21" s="8">
        <v>0</v>
      </c>
      <c r="V21" s="13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5</v>
      </c>
      <c r="AC21" s="8">
        <v>0</v>
      </c>
      <c r="AD21" s="10">
        <f t="shared" si="0"/>
        <v>9</v>
      </c>
      <c r="AE21" s="25">
        <f>V21/AD21</f>
        <v>0</v>
      </c>
    </row>
    <row r="22" spans="1:31" ht="12.75">
      <c r="A22" s="28" t="s">
        <v>67</v>
      </c>
      <c r="B22" s="4">
        <v>2167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13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10">
        <f t="shared" si="0"/>
        <v>0</v>
      </c>
      <c r="AE22" s="25" t="e">
        <f>W22/AD22</f>
        <v>#DIV/0!</v>
      </c>
    </row>
    <row r="23" spans="1:31" ht="12.75">
      <c r="A23" s="28" t="s">
        <v>68</v>
      </c>
      <c r="B23" s="4">
        <v>2168</v>
      </c>
      <c r="C23" s="8">
        <v>0</v>
      </c>
      <c r="D23" s="8">
        <v>0</v>
      </c>
      <c r="E23" s="8">
        <v>0</v>
      </c>
      <c r="F23" s="8">
        <v>0</v>
      </c>
      <c r="G23" s="8">
        <v>1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13">
        <v>0</v>
      </c>
      <c r="Y23" s="8">
        <v>1</v>
      </c>
      <c r="Z23" s="8">
        <v>0</v>
      </c>
      <c r="AA23" s="8">
        <v>0</v>
      </c>
      <c r="AB23" s="8">
        <v>0</v>
      </c>
      <c r="AC23" s="8">
        <v>0</v>
      </c>
      <c r="AD23" s="10">
        <f t="shared" si="0"/>
        <v>2</v>
      </c>
      <c r="AE23" s="25">
        <f>X23/AD23</f>
        <v>0</v>
      </c>
    </row>
    <row r="24" spans="1:31" ht="12.75">
      <c r="A24" s="28" t="s">
        <v>69</v>
      </c>
      <c r="B24" s="4">
        <v>2169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13">
        <v>0</v>
      </c>
      <c r="Z24" s="8">
        <v>0</v>
      </c>
      <c r="AA24" s="8">
        <v>0</v>
      </c>
      <c r="AB24" s="8">
        <v>0</v>
      </c>
      <c r="AC24" s="8">
        <v>0</v>
      </c>
      <c r="AD24" s="10">
        <f t="shared" si="0"/>
        <v>0</v>
      </c>
      <c r="AE24" s="25" t="e">
        <f>Y24/AD24</f>
        <v>#DIV/0!</v>
      </c>
    </row>
    <row r="25" spans="1:31" ht="12.75">
      <c r="A25" s="28" t="s">
        <v>70</v>
      </c>
      <c r="B25" s="4">
        <v>2182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13">
        <v>1</v>
      </c>
      <c r="AA25" s="8">
        <v>1</v>
      </c>
      <c r="AB25" s="8">
        <v>1</v>
      </c>
      <c r="AC25" s="8">
        <v>0</v>
      </c>
      <c r="AD25" s="10">
        <f t="shared" si="0"/>
        <v>3</v>
      </c>
      <c r="AE25" s="25">
        <f>Z25/AD25</f>
        <v>0.3333333333333333</v>
      </c>
    </row>
    <row r="26" spans="1:31" ht="12.75">
      <c r="A26" s="28" t="s">
        <v>71</v>
      </c>
      <c r="B26" s="4">
        <v>2220</v>
      </c>
      <c r="C26" s="8">
        <v>0</v>
      </c>
      <c r="D26" s="8">
        <v>1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1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13">
        <v>2</v>
      </c>
      <c r="AB26" s="8">
        <v>0</v>
      </c>
      <c r="AC26" s="8">
        <v>0</v>
      </c>
      <c r="AD26" s="10">
        <f t="shared" si="0"/>
        <v>4</v>
      </c>
      <c r="AE26" s="25">
        <f>AA26/AD26</f>
        <v>0.5</v>
      </c>
    </row>
    <row r="27" spans="1:31" ht="12.75">
      <c r="A27" s="28" t="s">
        <v>72</v>
      </c>
      <c r="B27" s="4">
        <v>2227</v>
      </c>
      <c r="C27" s="8">
        <v>0</v>
      </c>
      <c r="D27" s="8">
        <v>0</v>
      </c>
      <c r="E27" s="8">
        <v>27</v>
      </c>
      <c r="F27" s="8">
        <v>0</v>
      </c>
      <c r="G27" s="8">
        <v>4</v>
      </c>
      <c r="H27" s="8">
        <v>0</v>
      </c>
      <c r="I27" s="8">
        <v>9</v>
      </c>
      <c r="J27" s="8">
        <v>1</v>
      </c>
      <c r="K27" s="8">
        <v>1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1</v>
      </c>
      <c r="T27" s="8">
        <v>0</v>
      </c>
      <c r="U27" s="8">
        <v>0</v>
      </c>
      <c r="V27" s="8">
        <v>1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13">
        <v>30</v>
      </c>
      <c r="AC27" s="8">
        <v>0</v>
      </c>
      <c r="AD27" s="10">
        <f t="shared" si="0"/>
        <v>74</v>
      </c>
      <c r="AE27" s="25">
        <f>AB27/AD27</f>
        <v>0.40540540540540543</v>
      </c>
    </row>
    <row r="28" spans="1:31" ht="12.75">
      <c r="A28" s="28" t="s">
        <v>73</v>
      </c>
      <c r="B28" s="4">
        <v>2228</v>
      </c>
      <c r="C28" s="8">
        <v>0</v>
      </c>
      <c r="D28" s="8">
        <v>0</v>
      </c>
      <c r="E28" s="8">
        <v>1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1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3</v>
      </c>
      <c r="AC28" s="13">
        <v>0</v>
      </c>
      <c r="AD28" s="10">
        <f t="shared" si="0"/>
        <v>5</v>
      </c>
      <c r="AE28" s="25">
        <f>AC28/AD28</f>
        <v>0</v>
      </c>
    </row>
    <row r="29" spans="1:30" ht="39" customHeight="1" thickBot="1">
      <c r="A29" s="28"/>
      <c r="B29" s="3" t="s">
        <v>4</v>
      </c>
      <c r="C29" s="14">
        <f aca="true" t="shared" si="1" ref="C29:AC29">SUM(C2:C28)</f>
        <v>0</v>
      </c>
      <c r="D29" s="14">
        <f t="shared" si="1"/>
        <v>3</v>
      </c>
      <c r="E29" s="14">
        <f t="shared" si="1"/>
        <v>48</v>
      </c>
      <c r="F29" s="14">
        <f t="shared" si="1"/>
        <v>3</v>
      </c>
      <c r="G29" s="14">
        <f t="shared" si="1"/>
        <v>23</v>
      </c>
      <c r="H29" s="14">
        <f t="shared" si="1"/>
        <v>7</v>
      </c>
      <c r="I29" s="14">
        <f t="shared" si="1"/>
        <v>18</v>
      </c>
      <c r="J29" s="14">
        <f t="shared" si="1"/>
        <v>8</v>
      </c>
      <c r="K29" s="14">
        <f t="shared" si="1"/>
        <v>36</v>
      </c>
      <c r="L29" s="15">
        <f t="shared" si="1"/>
        <v>1</v>
      </c>
      <c r="M29" s="14">
        <f t="shared" si="1"/>
        <v>0</v>
      </c>
      <c r="N29" s="14">
        <f t="shared" si="1"/>
        <v>3</v>
      </c>
      <c r="O29" s="14">
        <f t="shared" si="1"/>
        <v>0</v>
      </c>
      <c r="P29" s="14">
        <f t="shared" si="1"/>
        <v>3</v>
      </c>
      <c r="Q29" s="14">
        <f t="shared" si="1"/>
        <v>2</v>
      </c>
      <c r="R29" s="14">
        <f t="shared" si="1"/>
        <v>1</v>
      </c>
      <c r="S29" s="14">
        <f t="shared" si="1"/>
        <v>12</v>
      </c>
      <c r="T29" s="14">
        <f t="shared" si="1"/>
        <v>0</v>
      </c>
      <c r="U29" s="14">
        <f t="shared" si="1"/>
        <v>0</v>
      </c>
      <c r="V29" s="14">
        <f t="shared" si="1"/>
        <v>1</v>
      </c>
      <c r="W29" s="14">
        <f t="shared" si="1"/>
        <v>0</v>
      </c>
      <c r="X29" s="14">
        <f t="shared" si="1"/>
        <v>0</v>
      </c>
      <c r="Y29" s="14">
        <f t="shared" si="1"/>
        <v>1</v>
      </c>
      <c r="Z29" s="14">
        <f t="shared" si="1"/>
        <v>1</v>
      </c>
      <c r="AA29" s="14">
        <f t="shared" si="1"/>
        <v>6</v>
      </c>
      <c r="AB29" s="14">
        <f t="shared" si="1"/>
        <v>70</v>
      </c>
      <c r="AC29" s="14">
        <f t="shared" si="1"/>
        <v>0</v>
      </c>
      <c r="AD29" s="12"/>
    </row>
    <row r="30" spans="2:29" ht="39" customHeight="1" thickBot="1">
      <c r="B30" s="22" t="s">
        <v>6</v>
      </c>
      <c r="C30" s="23" t="e">
        <f>C2/C29</f>
        <v>#DIV/0!</v>
      </c>
      <c r="D30" s="23">
        <f>D3/D29</f>
        <v>0.3333333333333333</v>
      </c>
      <c r="E30" s="23">
        <f>E4/E29</f>
        <v>0.08333333333333333</v>
      </c>
      <c r="F30" s="23">
        <f>F5/F29</f>
        <v>1</v>
      </c>
      <c r="G30" s="23">
        <f>G6/G29</f>
        <v>0.5217391304347826</v>
      </c>
      <c r="H30" s="23">
        <f>H7/H29</f>
        <v>0.2857142857142857</v>
      </c>
      <c r="I30" s="23">
        <f>I8/I29</f>
        <v>0.1111111111111111</v>
      </c>
      <c r="J30" s="23">
        <f>J9/J29</f>
        <v>0</v>
      </c>
      <c r="K30" s="23">
        <f>K10/K29</f>
        <v>0.4166666666666667</v>
      </c>
      <c r="L30" s="23">
        <f>L11/L29</f>
        <v>0</v>
      </c>
      <c r="M30" s="23" t="e">
        <f>M12/M29</f>
        <v>#DIV/0!</v>
      </c>
      <c r="N30" s="23">
        <f>N13/N29</f>
        <v>0</v>
      </c>
      <c r="O30" s="23" t="e">
        <f>O14/O29</f>
        <v>#DIV/0!</v>
      </c>
      <c r="P30" s="23">
        <f>P15/P29</f>
        <v>0</v>
      </c>
      <c r="Q30" s="23">
        <f>Q16/Q29</f>
        <v>0</v>
      </c>
      <c r="R30" s="23">
        <f>R17/R29</f>
        <v>0</v>
      </c>
      <c r="S30" s="23">
        <f>S18/S29</f>
        <v>0.08333333333333333</v>
      </c>
      <c r="T30" s="23" t="e">
        <f>T19/T29</f>
        <v>#DIV/0!</v>
      </c>
      <c r="U30" s="23" t="e">
        <f>U20/U29</f>
        <v>#DIV/0!</v>
      </c>
      <c r="V30" s="23">
        <f>V21/V29</f>
        <v>0</v>
      </c>
      <c r="W30" s="23" t="e">
        <f>W22/W29</f>
        <v>#DIV/0!</v>
      </c>
      <c r="X30" s="23" t="e">
        <f>X23/X29</f>
        <v>#DIV/0!</v>
      </c>
      <c r="Y30" s="23">
        <f>Y24/Y29</f>
        <v>0</v>
      </c>
      <c r="Z30" s="23">
        <f>Z25/Z29</f>
        <v>1</v>
      </c>
      <c r="AA30" s="23">
        <f>AA26/AA29</f>
        <v>0.3333333333333333</v>
      </c>
      <c r="AB30" s="23">
        <f>AB27/AB29</f>
        <v>0.42857142857142855</v>
      </c>
      <c r="AC30" s="23" t="e">
        <f>AC28/AC29</f>
        <v>#DIV/0!</v>
      </c>
    </row>
    <row r="31" spans="2:29" ht="12.75">
      <c r="B31" s="5" t="s">
        <v>2</v>
      </c>
      <c r="C31" s="16">
        <f>C2</f>
        <v>0</v>
      </c>
      <c r="D31" s="16">
        <f>D3</f>
        <v>1</v>
      </c>
      <c r="E31" s="16">
        <f>E4</f>
        <v>4</v>
      </c>
      <c r="F31" s="16">
        <f>F5</f>
        <v>3</v>
      </c>
      <c r="G31" s="16">
        <f>G6</f>
        <v>12</v>
      </c>
      <c r="H31" s="16">
        <f>H7</f>
        <v>2</v>
      </c>
      <c r="I31" s="16">
        <f>I8</f>
        <v>2</v>
      </c>
      <c r="J31" s="16">
        <f>J9</f>
        <v>0</v>
      </c>
      <c r="K31" s="16">
        <f>K10</f>
        <v>15</v>
      </c>
      <c r="L31" s="17">
        <f>L11</f>
        <v>0</v>
      </c>
      <c r="M31" s="16">
        <f>M12</f>
        <v>0</v>
      </c>
      <c r="N31" s="16">
        <f>N13</f>
        <v>0</v>
      </c>
      <c r="O31" s="16">
        <f>O14</f>
        <v>0</v>
      </c>
      <c r="P31" s="16">
        <f>P15</f>
        <v>0</v>
      </c>
      <c r="Q31" s="16">
        <f>Q16</f>
        <v>0</v>
      </c>
      <c r="R31" s="16">
        <f>R17</f>
        <v>0</v>
      </c>
      <c r="S31" s="16">
        <f>S18</f>
        <v>1</v>
      </c>
      <c r="T31" s="16">
        <f>T19</f>
        <v>0</v>
      </c>
      <c r="U31" s="16">
        <f>U20</f>
        <v>0</v>
      </c>
      <c r="V31" s="16">
        <f>V21</f>
        <v>0</v>
      </c>
      <c r="W31" s="16">
        <f>W22</f>
        <v>0</v>
      </c>
      <c r="X31" s="16">
        <f>X23</f>
        <v>0</v>
      </c>
      <c r="Y31" s="16">
        <f>Y24</f>
        <v>0</v>
      </c>
      <c r="Z31" s="16">
        <f>Z25</f>
        <v>1</v>
      </c>
      <c r="AA31" s="16">
        <f>AA26</f>
        <v>2</v>
      </c>
      <c r="AB31" s="16">
        <f>AB27</f>
        <v>30</v>
      </c>
      <c r="AC31" s="16">
        <f>AC28</f>
        <v>0</v>
      </c>
    </row>
    <row r="32" spans="4:5" ht="13.5" thickBot="1">
      <c r="D32" s="18">
        <f>SUM(AD2:AD28)</f>
        <v>247</v>
      </c>
      <c r="E32" s="27" t="s">
        <v>0</v>
      </c>
    </row>
    <row r="33" spans="4:5" ht="13.5" thickBot="1">
      <c r="D33" s="20">
        <f>SUM(C31:AC31)</f>
        <v>73</v>
      </c>
      <c r="E33" s="27" t="s">
        <v>1</v>
      </c>
    </row>
    <row r="35" spans="4:5" ht="12.75">
      <c r="D35" s="21">
        <f>D33/D32</f>
        <v>0.29554655870445345</v>
      </c>
      <c r="E35" s="26" t="s">
        <v>7</v>
      </c>
    </row>
    <row r="37" ht="12.75">
      <c r="B37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7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68.710937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31" width="8.7109375" style="9" customWidth="1"/>
  </cols>
  <sheetData>
    <row r="1" spans="1:31" ht="99" customHeight="1">
      <c r="A1" s="28" t="s">
        <v>46</v>
      </c>
      <c r="B1" s="4" t="s">
        <v>9</v>
      </c>
      <c r="C1" s="8">
        <v>2001</v>
      </c>
      <c r="D1" s="8">
        <v>2011</v>
      </c>
      <c r="E1" s="8">
        <v>2045</v>
      </c>
      <c r="F1" s="8">
        <v>2046</v>
      </c>
      <c r="G1" s="8">
        <v>2047</v>
      </c>
      <c r="H1" s="8">
        <v>2050</v>
      </c>
      <c r="I1" s="8">
        <v>2053</v>
      </c>
      <c r="J1" s="8">
        <v>2055</v>
      </c>
      <c r="K1" s="8">
        <v>2056</v>
      </c>
      <c r="L1" s="8">
        <v>2106</v>
      </c>
      <c r="M1" s="8">
        <v>2123</v>
      </c>
      <c r="N1" s="8">
        <v>2125</v>
      </c>
      <c r="O1" s="8">
        <v>2126</v>
      </c>
      <c r="P1" s="8">
        <v>2139</v>
      </c>
      <c r="Q1" s="8">
        <v>2140</v>
      </c>
      <c r="R1" s="8">
        <v>2145</v>
      </c>
      <c r="S1" s="8">
        <v>2159</v>
      </c>
      <c r="T1" s="8">
        <v>2160</v>
      </c>
      <c r="U1" s="8">
        <v>2165</v>
      </c>
      <c r="V1" s="8">
        <v>2166</v>
      </c>
      <c r="W1" s="8">
        <v>2167</v>
      </c>
      <c r="X1" s="8">
        <v>2168</v>
      </c>
      <c r="Y1" s="8">
        <v>2169</v>
      </c>
      <c r="Z1" s="8">
        <v>2182</v>
      </c>
      <c r="AA1" s="8">
        <v>2220</v>
      </c>
      <c r="AB1" s="8">
        <v>2227</v>
      </c>
      <c r="AC1" s="8">
        <v>2228</v>
      </c>
      <c r="AD1" s="2" t="s">
        <v>3</v>
      </c>
      <c r="AE1" s="24" t="s">
        <v>8</v>
      </c>
    </row>
    <row r="2" spans="1:31" ht="12.75">
      <c r="A2" s="28" t="s">
        <v>47</v>
      </c>
      <c r="B2" s="4">
        <v>2001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8">
        <v>0</v>
      </c>
      <c r="AC2" s="8">
        <v>0</v>
      </c>
      <c r="AD2" s="10">
        <f aca="true" t="shared" si="0" ref="AD2:AD28">SUM(C2:AC2)</f>
        <v>0</v>
      </c>
      <c r="AE2" s="25" t="e">
        <f>C2/AD2</f>
        <v>#DIV/0!</v>
      </c>
    </row>
    <row r="3" spans="1:31" ht="12.75">
      <c r="A3" s="28" t="s">
        <v>48</v>
      </c>
      <c r="B3" s="4">
        <v>2011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1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10">
        <f t="shared" si="0"/>
        <v>1</v>
      </c>
      <c r="AE3" s="25">
        <f>D3/AD3</f>
        <v>0</v>
      </c>
    </row>
    <row r="4" spans="1:31" ht="12.75">
      <c r="A4" s="28" t="s">
        <v>49</v>
      </c>
      <c r="B4" s="4">
        <v>2045</v>
      </c>
      <c r="C4" s="8">
        <v>0</v>
      </c>
      <c r="D4" s="8">
        <v>1</v>
      </c>
      <c r="E4" s="13">
        <v>5</v>
      </c>
      <c r="F4" s="8">
        <v>0</v>
      </c>
      <c r="G4" s="8">
        <v>2</v>
      </c>
      <c r="H4" s="8">
        <v>2</v>
      </c>
      <c r="I4" s="8">
        <v>2</v>
      </c>
      <c r="J4" s="8">
        <v>0</v>
      </c>
      <c r="K4" s="8">
        <v>7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1</v>
      </c>
      <c r="AA4" s="8">
        <v>0</v>
      </c>
      <c r="AB4" s="8">
        <v>9</v>
      </c>
      <c r="AC4" s="8">
        <v>0</v>
      </c>
      <c r="AD4" s="10">
        <f t="shared" si="0"/>
        <v>29</v>
      </c>
      <c r="AE4" s="25">
        <f>E4/AD4</f>
        <v>0.1724137931034483</v>
      </c>
    </row>
    <row r="5" spans="1:31" ht="12.75">
      <c r="A5" s="28" t="s">
        <v>50</v>
      </c>
      <c r="B5" s="4">
        <v>2046</v>
      </c>
      <c r="C5" s="8">
        <v>0</v>
      </c>
      <c r="D5" s="8">
        <v>0</v>
      </c>
      <c r="E5" s="8">
        <v>0</v>
      </c>
      <c r="F5" s="13">
        <v>2</v>
      </c>
      <c r="G5" s="8">
        <v>0</v>
      </c>
      <c r="H5" s="8">
        <v>0</v>
      </c>
      <c r="I5" s="8">
        <v>0</v>
      </c>
      <c r="J5" s="8">
        <v>1</v>
      </c>
      <c r="K5" s="8">
        <v>3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1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1</v>
      </c>
      <c r="Z5" s="8">
        <v>0</v>
      </c>
      <c r="AA5" s="8">
        <v>0</v>
      </c>
      <c r="AB5" s="8">
        <v>2</v>
      </c>
      <c r="AC5" s="8">
        <v>0</v>
      </c>
      <c r="AD5" s="10">
        <f t="shared" si="0"/>
        <v>10</v>
      </c>
      <c r="AE5" s="25">
        <f>F5/AD5</f>
        <v>0.2</v>
      </c>
    </row>
    <row r="6" spans="1:31" ht="12.75">
      <c r="A6" s="28" t="s">
        <v>51</v>
      </c>
      <c r="B6" s="4">
        <v>2047</v>
      </c>
      <c r="C6" s="8">
        <v>0</v>
      </c>
      <c r="D6" s="8">
        <v>0</v>
      </c>
      <c r="E6" s="8">
        <v>9</v>
      </c>
      <c r="F6" s="8">
        <v>0</v>
      </c>
      <c r="G6" s="13">
        <v>14</v>
      </c>
      <c r="H6" s="8">
        <v>1</v>
      </c>
      <c r="I6" s="8">
        <v>0</v>
      </c>
      <c r="J6" s="8">
        <v>0</v>
      </c>
      <c r="K6" s="8">
        <v>2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1</v>
      </c>
      <c r="S6" s="8">
        <v>1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10</v>
      </c>
      <c r="AC6" s="8">
        <v>0</v>
      </c>
      <c r="AD6" s="10">
        <f t="shared" si="0"/>
        <v>38</v>
      </c>
      <c r="AE6" s="25">
        <f>G6/AD6</f>
        <v>0.3684210526315789</v>
      </c>
    </row>
    <row r="7" spans="1:31" ht="12.75">
      <c r="A7" s="28" t="s">
        <v>52</v>
      </c>
      <c r="B7" s="4">
        <v>2050</v>
      </c>
      <c r="C7" s="8">
        <v>0</v>
      </c>
      <c r="D7" s="8">
        <v>0</v>
      </c>
      <c r="E7" s="8">
        <v>1</v>
      </c>
      <c r="F7" s="8">
        <v>0</v>
      </c>
      <c r="G7" s="8">
        <v>0</v>
      </c>
      <c r="H7" s="13">
        <v>2</v>
      </c>
      <c r="I7" s="8">
        <v>0</v>
      </c>
      <c r="J7" s="8">
        <v>0</v>
      </c>
      <c r="K7" s="8">
        <v>2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1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2</v>
      </c>
      <c r="AC7" s="8">
        <v>0</v>
      </c>
      <c r="AD7" s="10">
        <f t="shared" si="0"/>
        <v>8</v>
      </c>
      <c r="AE7" s="25">
        <f>H7/AD7</f>
        <v>0.25</v>
      </c>
    </row>
    <row r="8" spans="1:31" ht="12.75">
      <c r="A8" s="28" t="s">
        <v>53</v>
      </c>
      <c r="B8" s="4">
        <v>2053</v>
      </c>
      <c r="C8" s="8">
        <v>0</v>
      </c>
      <c r="D8" s="8">
        <v>0</v>
      </c>
      <c r="E8" s="8">
        <v>1</v>
      </c>
      <c r="F8" s="8">
        <v>0</v>
      </c>
      <c r="G8" s="8">
        <v>0</v>
      </c>
      <c r="H8" s="8">
        <v>0</v>
      </c>
      <c r="I8" s="13">
        <v>1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1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5</v>
      </c>
      <c r="AC8" s="8">
        <v>0</v>
      </c>
      <c r="AD8" s="10">
        <f t="shared" si="0"/>
        <v>8</v>
      </c>
      <c r="AE8" s="25">
        <f>I8/AD8</f>
        <v>0.125</v>
      </c>
    </row>
    <row r="9" spans="1:31" ht="12.75">
      <c r="A9" s="28" t="s">
        <v>54</v>
      </c>
      <c r="B9" s="4">
        <v>2055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1</v>
      </c>
      <c r="I9" s="8">
        <v>0</v>
      </c>
      <c r="J9" s="13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2</v>
      </c>
      <c r="AC9" s="8">
        <v>0</v>
      </c>
      <c r="AD9" s="10">
        <f t="shared" si="0"/>
        <v>3</v>
      </c>
      <c r="AE9" s="25">
        <f>J9/AD9</f>
        <v>0</v>
      </c>
    </row>
    <row r="10" spans="1:31" ht="12.75">
      <c r="A10" s="28" t="s">
        <v>55</v>
      </c>
      <c r="B10" s="4">
        <v>2056</v>
      </c>
      <c r="C10" s="8">
        <v>0</v>
      </c>
      <c r="D10" s="8">
        <v>0</v>
      </c>
      <c r="E10" s="8">
        <v>3</v>
      </c>
      <c r="F10" s="8">
        <v>0</v>
      </c>
      <c r="G10" s="8">
        <v>2</v>
      </c>
      <c r="H10" s="8">
        <v>0</v>
      </c>
      <c r="I10" s="8">
        <v>0</v>
      </c>
      <c r="J10" s="8">
        <v>4</v>
      </c>
      <c r="K10" s="13">
        <v>17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1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6</v>
      </c>
      <c r="AC10" s="8">
        <v>0</v>
      </c>
      <c r="AD10" s="10">
        <f t="shared" si="0"/>
        <v>33</v>
      </c>
      <c r="AE10" s="25">
        <f>K10/AD10</f>
        <v>0.5151515151515151</v>
      </c>
    </row>
    <row r="11" spans="1:31" s="1" customFormat="1" ht="12.75">
      <c r="A11" s="29" t="s">
        <v>56</v>
      </c>
      <c r="B11" s="4">
        <v>2106</v>
      </c>
      <c r="C11" s="8">
        <v>0</v>
      </c>
      <c r="D11" s="8">
        <v>0</v>
      </c>
      <c r="E11" s="8">
        <v>0</v>
      </c>
      <c r="F11" s="8">
        <v>0</v>
      </c>
      <c r="G11" s="8">
        <v>1</v>
      </c>
      <c r="H11" s="8">
        <v>0</v>
      </c>
      <c r="I11" s="8">
        <v>0</v>
      </c>
      <c r="J11" s="8">
        <v>0</v>
      </c>
      <c r="K11" s="8">
        <v>0</v>
      </c>
      <c r="L11" s="13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1</v>
      </c>
      <c r="AA11" s="8">
        <v>0</v>
      </c>
      <c r="AB11" s="8">
        <v>0</v>
      </c>
      <c r="AC11" s="8">
        <v>0</v>
      </c>
      <c r="AD11" s="11">
        <f t="shared" si="0"/>
        <v>2</v>
      </c>
      <c r="AE11" s="25">
        <f>L11/AD11</f>
        <v>0</v>
      </c>
    </row>
    <row r="12" spans="1:31" ht="12.75">
      <c r="A12" s="28" t="s">
        <v>57</v>
      </c>
      <c r="B12" s="4">
        <v>2123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1</v>
      </c>
      <c r="AA12" s="8">
        <v>1</v>
      </c>
      <c r="AB12" s="8">
        <v>0</v>
      </c>
      <c r="AC12" s="8">
        <v>0</v>
      </c>
      <c r="AD12" s="10">
        <f t="shared" si="0"/>
        <v>2</v>
      </c>
      <c r="AE12" s="25">
        <f>M12/AD12</f>
        <v>0</v>
      </c>
    </row>
    <row r="13" spans="1:31" ht="12.75">
      <c r="A13" s="28" t="s">
        <v>58</v>
      </c>
      <c r="B13" s="4">
        <v>2125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10">
        <f t="shared" si="0"/>
        <v>0</v>
      </c>
      <c r="AE13" s="25" t="e">
        <f>N13/AD13</f>
        <v>#DIV/0!</v>
      </c>
    </row>
    <row r="14" spans="1:31" ht="12.75">
      <c r="A14" s="28" t="s">
        <v>59</v>
      </c>
      <c r="B14" s="4">
        <v>2126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1</v>
      </c>
      <c r="J14" s="8">
        <v>0</v>
      </c>
      <c r="K14" s="8">
        <v>0</v>
      </c>
      <c r="L14" s="8">
        <v>0</v>
      </c>
      <c r="M14" s="8">
        <v>0</v>
      </c>
      <c r="N14" s="8">
        <v>1</v>
      </c>
      <c r="O14" s="13">
        <v>1</v>
      </c>
      <c r="P14" s="8">
        <v>1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10">
        <f t="shared" si="0"/>
        <v>4</v>
      </c>
      <c r="AE14" s="25">
        <f>O14/AD14</f>
        <v>0.25</v>
      </c>
    </row>
    <row r="15" spans="1:31" ht="12.75">
      <c r="A15" s="28" t="s">
        <v>60</v>
      </c>
      <c r="B15" s="4">
        <v>2139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1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1</v>
      </c>
      <c r="AC15" s="8">
        <v>0</v>
      </c>
      <c r="AD15" s="10">
        <f t="shared" si="0"/>
        <v>2</v>
      </c>
      <c r="AE15" s="25">
        <f>P15/AD15</f>
        <v>0.5</v>
      </c>
    </row>
    <row r="16" spans="1:31" ht="12.75">
      <c r="A16" s="28" t="s">
        <v>61</v>
      </c>
      <c r="B16" s="4">
        <v>2140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10">
        <f t="shared" si="0"/>
        <v>0</v>
      </c>
      <c r="AE16" s="25" t="e">
        <f>Q16/AD16</f>
        <v>#DIV/0!</v>
      </c>
    </row>
    <row r="17" spans="1:31" ht="12.75">
      <c r="A17" s="28" t="s">
        <v>62</v>
      </c>
      <c r="B17" s="4">
        <v>2145</v>
      </c>
      <c r="C17" s="8">
        <v>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1</v>
      </c>
      <c r="AC17" s="8">
        <v>0</v>
      </c>
      <c r="AD17" s="10">
        <f t="shared" si="0"/>
        <v>2</v>
      </c>
      <c r="AE17" s="25">
        <f>R17/AD17</f>
        <v>0</v>
      </c>
    </row>
    <row r="18" spans="1:31" ht="12.75">
      <c r="A18" s="28" t="s">
        <v>63</v>
      </c>
      <c r="B18" s="4">
        <v>2159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1</v>
      </c>
      <c r="I18" s="8">
        <v>0</v>
      </c>
      <c r="J18" s="8">
        <v>0</v>
      </c>
      <c r="K18" s="8">
        <v>3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10">
        <f t="shared" si="0"/>
        <v>4</v>
      </c>
      <c r="AE18" s="25">
        <f>S18/AD18</f>
        <v>0</v>
      </c>
    </row>
    <row r="19" spans="1:31" ht="12.75">
      <c r="A19" s="28" t="s">
        <v>64</v>
      </c>
      <c r="B19" s="4">
        <v>2160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1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13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10">
        <f t="shared" si="0"/>
        <v>1</v>
      </c>
      <c r="AE19" s="25">
        <f>T19/AD19</f>
        <v>0</v>
      </c>
    </row>
    <row r="20" spans="1:31" ht="12.75">
      <c r="A20" s="28" t="s">
        <v>65</v>
      </c>
      <c r="B20" s="4">
        <v>2165</v>
      </c>
      <c r="C20" s="8">
        <v>0</v>
      </c>
      <c r="D20" s="8">
        <v>0</v>
      </c>
      <c r="E20" s="8">
        <v>1</v>
      </c>
      <c r="F20" s="8">
        <v>0</v>
      </c>
      <c r="G20" s="8">
        <v>0</v>
      </c>
      <c r="H20" s="8">
        <v>0</v>
      </c>
      <c r="I20" s="8">
        <v>1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3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1</v>
      </c>
      <c r="AC20" s="8">
        <v>0</v>
      </c>
      <c r="AD20" s="10">
        <f t="shared" si="0"/>
        <v>3</v>
      </c>
      <c r="AE20" s="25">
        <f>U20/AD20</f>
        <v>0</v>
      </c>
    </row>
    <row r="21" spans="1:31" ht="12.75">
      <c r="A21" s="28" t="s">
        <v>66</v>
      </c>
      <c r="B21" s="4">
        <v>2166</v>
      </c>
      <c r="C21" s="8">
        <v>0</v>
      </c>
      <c r="D21" s="8">
        <v>0</v>
      </c>
      <c r="E21" s="8">
        <v>2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13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7</v>
      </c>
      <c r="AC21" s="8">
        <v>0</v>
      </c>
      <c r="AD21" s="10">
        <f t="shared" si="0"/>
        <v>9</v>
      </c>
      <c r="AE21" s="25">
        <f>V21/AD21</f>
        <v>0</v>
      </c>
    </row>
    <row r="22" spans="1:31" ht="12.75">
      <c r="A22" s="28" t="s">
        <v>67</v>
      </c>
      <c r="B22" s="4">
        <v>2167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13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10">
        <f t="shared" si="0"/>
        <v>0</v>
      </c>
      <c r="AE22" s="25" t="e">
        <f>W22/AD22</f>
        <v>#DIV/0!</v>
      </c>
    </row>
    <row r="23" spans="1:31" ht="12.75">
      <c r="A23" s="28" t="s">
        <v>68</v>
      </c>
      <c r="B23" s="4">
        <v>2168</v>
      </c>
      <c r="C23" s="8">
        <v>0</v>
      </c>
      <c r="D23" s="8">
        <v>0</v>
      </c>
      <c r="E23" s="8">
        <v>0</v>
      </c>
      <c r="F23" s="8">
        <v>0</v>
      </c>
      <c r="G23" s="8">
        <v>1</v>
      </c>
      <c r="H23" s="8">
        <v>0</v>
      </c>
      <c r="I23" s="8">
        <v>0</v>
      </c>
      <c r="J23" s="8">
        <v>0</v>
      </c>
      <c r="K23" s="8">
        <v>1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13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10">
        <f t="shared" si="0"/>
        <v>2</v>
      </c>
      <c r="AE23" s="25">
        <f>X23/AD23</f>
        <v>0</v>
      </c>
    </row>
    <row r="24" spans="1:31" ht="12.75">
      <c r="A24" s="28" t="s">
        <v>69</v>
      </c>
      <c r="B24" s="4">
        <v>2169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13">
        <v>0</v>
      </c>
      <c r="Z24" s="8">
        <v>0</v>
      </c>
      <c r="AA24" s="8">
        <v>0</v>
      </c>
      <c r="AB24" s="8">
        <v>0</v>
      </c>
      <c r="AC24" s="8">
        <v>0</v>
      </c>
      <c r="AD24" s="10">
        <f t="shared" si="0"/>
        <v>0</v>
      </c>
      <c r="AE24" s="25" t="e">
        <f>Y24/AD24</f>
        <v>#DIV/0!</v>
      </c>
    </row>
    <row r="25" spans="1:31" ht="12.75">
      <c r="A25" s="28" t="s">
        <v>70</v>
      </c>
      <c r="B25" s="4">
        <v>2182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1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13">
        <v>1</v>
      </c>
      <c r="AA25" s="8">
        <v>0</v>
      </c>
      <c r="AB25" s="8">
        <v>1</v>
      </c>
      <c r="AC25" s="8">
        <v>0</v>
      </c>
      <c r="AD25" s="10">
        <f t="shared" si="0"/>
        <v>3</v>
      </c>
      <c r="AE25" s="25">
        <f>Z25/AD25</f>
        <v>0.3333333333333333</v>
      </c>
    </row>
    <row r="26" spans="1:31" ht="12.75">
      <c r="A26" s="28" t="s">
        <v>71</v>
      </c>
      <c r="B26" s="4">
        <v>2220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2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13">
        <v>2</v>
      </c>
      <c r="AB26" s="8">
        <v>0</v>
      </c>
      <c r="AC26" s="8">
        <v>0</v>
      </c>
      <c r="AD26" s="10">
        <f t="shared" si="0"/>
        <v>4</v>
      </c>
      <c r="AE26" s="25">
        <f>AA26/AD26</f>
        <v>0.5</v>
      </c>
    </row>
    <row r="27" spans="1:31" ht="12.75">
      <c r="A27" s="28" t="s">
        <v>72</v>
      </c>
      <c r="B27" s="4">
        <v>2227</v>
      </c>
      <c r="C27" s="8">
        <v>0</v>
      </c>
      <c r="D27" s="8">
        <v>0</v>
      </c>
      <c r="E27" s="8">
        <v>15</v>
      </c>
      <c r="F27" s="8">
        <v>0</v>
      </c>
      <c r="G27" s="8">
        <v>6</v>
      </c>
      <c r="H27" s="8">
        <v>0</v>
      </c>
      <c r="I27" s="8">
        <v>9</v>
      </c>
      <c r="J27" s="8">
        <v>1</v>
      </c>
      <c r="K27" s="8">
        <v>1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1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13">
        <v>41</v>
      </c>
      <c r="AC27" s="8">
        <v>0</v>
      </c>
      <c r="AD27" s="10">
        <f t="shared" si="0"/>
        <v>74</v>
      </c>
      <c r="AE27" s="25">
        <f>AB27/AD27</f>
        <v>0.5540540540540541</v>
      </c>
    </row>
    <row r="28" spans="1:31" ht="12.75">
      <c r="A28" s="28" t="s">
        <v>73</v>
      </c>
      <c r="B28" s="4">
        <v>2228</v>
      </c>
      <c r="C28" s="8">
        <v>0</v>
      </c>
      <c r="D28" s="8">
        <v>0</v>
      </c>
      <c r="E28" s="8">
        <v>1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1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3</v>
      </c>
      <c r="AC28" s="13">
        <v>0</v>
      </c>
      <c r="AD28" s="10">
        <f t="shared" si="0"/>
        <v>5</v>
      </c>
      <c r="AE28" s="25">
        <f>AC28/AD28</f>
        <v>0</v>
      </c>
    </row>
    <row r="29" spans="1:30" ht="39" customHeight="1" thickBot="1">
      <c r="A29" s="28"/>
      <c r="B29" s="3" t="s">
        <v>4</v>
      </c>
      <c r="C29" s="14">
        <f aca="true" t="shared" si="1" ref="C29:AC29">SUM(C2:C28)</f>
        <v>1</v>
      </c>
      <c r="D29" s="14">
        <f t="shared" si="1"/>
        <v>1</v>
      </c>
      <c r="E29" s="14">
        <f t="shared" si="1"/>
        <v>38</v>
      </c>
      <c r="F29" s="14">
        <f t="shared" si="1"/>
        <v>2</v>
      </c>
      <c r="G29" s="14">
        <f t="shared" si="1"/>
        <v>26</v>
      </c>
      <c r="H29" s="14">
        <f t="shared" si="1"/>
        <v>7</v>
      </c>
      <c r="I29" s="14">
        <f t="shared" si="1"/>
        <v>14</v>
      </c>
      <c r="J29" s="14">
        <f t="shared" si="1"/>
        <v>6</v>
      </c>
      <c r="K29" s="14">
        <f t="shared" si="1"/>
        <v>37</v>
      </c>
      <c r="L29" s="15">
        <f t="shared" si="1"/>
        <v>0</v>
      </c>
      <c r="M29" s="14">
        <f t="shared" si="1"/>
        <v>0</v>
      </c>
      <c r="N29" s="14">
        <f t="shared" si="1"/>
        <v>1</v>
      </c>
      <c r="O29" s="14">
        <f t="shared" si="1"/>
        <v>1</v>
      </c>
      <c r="P29" s="14">
        <f t="shared" si="1"/>
        <v>5</v>
      </c>
      <c r="Q29" s="14">
        <f t="shared" si="1"/>
        <v>1</v>
      </c>
      <c r="R29" s="14">
        <f t="shared" si="1"/>
        <v>1</v>
      </c>
      <c r="S29" s="14">
        <f t="shared" si="1"/>
        <v>6</v>
      </c>
      <c r="T29" s="14">
        <f t="shared" si="1"/>
        <v>0</v>
      </c>
      <c r="U29" s="14">
        <f t="shared" si="1"/>
        <v>0</v>
      </c>
      <c r="V29" s="14">
        <f t="shared" si="1"/>
        <v>0</v>
      </c>
      <c r="W29" s="14">
        <f t="shared" si="1"/>
        <v>1</v>
      </c>
      <c r="X29" s="14">
        <f t="shared" si="1"/>
        <v>0</v>
      </c>
      <c r="Y29" s="14">
        <f t="shared" si="1"/>
        <v>1</v>
      </c>
      <c r="Z29" s="14">
        <f t="shared" si="1"/>
        <v>4</v>
      </c>
      <c r="AA29" s="14">
        <f t="shared" si="1"/>
        <v>3</v>
      </c>
      <c r="AB29" s="14">
        <f t="shared" si="1"/>
        <v>91</v>
      </c>
      <c r="AC29" s="14">
        <f t="shared" si="1"/>
        <v>0</v>
      </c>
      <c r="AD29" s="12"/>
    </row>
    <row r="30" spans="2:29" ht="39" customHeight="1" thickBot="1">
      <c r="B30" s="22" t="s">
        <v>6</v>
      </c>
      <c r="C30" s="23">
        <f>C2/C29</f>
        <v>0</v>
      </c>
      <c r="D30" s="23">
        <f>D3/D29</f>
        <v>0</v>
      </c>
      <c r="E30" s="23">
        <f>E4/E29</f>
        <v>0.13157894736842105</v>
      </c>
      <c r="F30" s="23">
        <f>F5/F29</f>
        <v>1</v>
      </c>
      <c r="G30" s="23">
        <f>G6/G29</f>
        <v>0.5384615384615384</v>
      </c>
      <c r="H30" s="23">
        <f>H7/H29</f>
        <v>0.2857142857142857</v>
      </c>
      <c r="I30" s="23">
        <f>I8/I29</f>
        <v>0.07142857142857142</v>
      </c>
      <c r="J30" s="23">
        <f>J9/J29</f>
        <v>0</v>
      </c>
      <c r="K30" s="23">
        <f>K10/K29</f>
        <v>0.4594594594594595</v>
      </c>
      <c r="L30" s="23" t="e">
        <f>L11/L29</f>
        <v>#DIV/0!</v>
      </c>
      <c r="M30" s="23" t="e">
        <f>M12/M29</f>
        <v>#DIV/0!</v>
      </c>
      <c r="N30" s="23">
        <f>N13/N29</f>
        <v>0</v>
      </c>
      <c r="O30" s="23">
        <f>O14/O29</f>
        <v>1</v>
      </c>
      <c r="P30" s="23">
        <f>P15/P29</f>
        <v>0.2</v>
      </c>
      <c r="Q30" s="23">
        <f>Q16/Q29</f>
        <v>0</v>
      </c>
      <c r="R30" s="23">
        <f>R17/R29</f>
        <v>0</v>
      </c>
      <c r="S30" s="23">
        <f>S18/S29</f>
        <v>0</v>
      </c>
      <c r="T30" s="23" t="e">
        <f>T19/T29</f>
        <v>#DIV/0!</v>
      </c>
      <c r="U30" s="23" t="e">
        <f>U20/U29</f>
        <v>#DIV/0!</v>
      </c>
      <c r="V30" s="23" t="e">
        <f>V21/V29</f>
        <v>#DIV/0!</v>
      </c>
      <c r="W30" s="23">
        <f>W22/W29</f>
        <v>0</v>
      </c>
      <c r="X30" s="23" t="e">
        <f>X23/X29</f>
        <v>#DIV/0!</v>
      </c>
      <c r="Y30" s="23">
        <f>Y24/Y29</f>
        <v>0</v>
      </c>
      <c r="Z30" s="23">
        <f>Z25/Z29</f>
        <v>0.25</v>
      </c>
      <c r="AA30" s="23">
        <f>AA26/AA29</f>
        <v>0.6666666666666666</v>
      </c>
      <c r="AB30" s="23">
        <f>AB27/AB29</f>
        <v>0.45054945054945056</v>
      </c>
      <c r="AC30" s="23" t="e">
        <f>AC28/AC29</f>
        <v>#DIV/0!</v>
      </c>
    </row>
    <row r="31" spans="2:29" ht="12.75">
      <c r="B31" s="5" t="s">
        <v>2</v>
      </c>
      <c r="C31" s="16">
        <f>C2</f>
        <v>0</v>
      </c>
      <c r="D31" s="16">
        <f>D3</f>
        <v>0</v>
      </c>
      <c r="E31" s="16">
        <f>E4</f>
        <v>5</v>
      </c>
      <c r="F31" s="16">
        <f>F5</f>
        <v>2</v>
      </c>
      <c r="G31" s="16">
        <f>G6</f>
        <v>14</v>
      </c>
      <c r="H31" s="16">
        <f>H7</f>
        <v>2</v>
      </c>
      <c r="I31" s="16">
        <f>I8</f>
        <v>1</v>
      </c>
      <c r="J31" s="16">
        <f>J9</f>
        <v>0</v>
      </c>
      <c r="K31" s="16">
        <f>K10</f>
        <v>17</v>
      </c>
      <c r="L31" s="17">
        <f>L11</f>
        <v>0</v>
      </c>
      <c r="M31" s="16">
        <f>M12</f>
        <v>0</v>
      </c>
      <c r="N31" s="16">
        <f>N13</f>
        <v>0</v>
      </c>
      <c r="O31" s="16">
        <f>O14</f>
        <v>1</v>
      </c>
      <c r="P31" s="16">
        <f>P15</f>
        <v>1</v>
      </c>
      <c r="Q31" s="16">
        <f>Q16</f>
        <v>0</v>
      </c>
      <c r="R31" s="16">
        <f>R17</f>
        <v>0</v>
      </c>
      <c r="S31" s="16">
        <f>S18</f>
        <v>0</v>
      </c>
      <c r="T31" s="16">
        <f>T19</f>
        <v>0</v>
      </c>
      <c r="U31" s="16">
        <f>U20</f>
        <v>0</v>
      </c>
      <c r="V31" s="16">
        <f>V21</f>
        <v>0</v>
      </c>
      <c r="W31" s="16">
        <f>W22</f>
        <v>0</v>
      </c>
      <c r="X31" s="16">
        <f>X23</f>
        <v>0</v>
      </c>
      <c r="Y31" s="16">
        <f>Y24</f>
        <v>0</v>
      </c>
      <c r="Z31" s="16">
        <f>Z25</f>
        <v>1</v>
      </c>
      <c r="AA31" s="16">
        <f>AA26</f>
        <v>2</v>
      </c>
      <c r="AB31" s="16">
        <f>AB27</f>
        <v>41</v>
      </c>
      <c r="AC31" s="16">
        <f>AC28</f>
        <v>0</v>
      </c>
    </row>
    <row r="32" spans="4:5" ht="13.5" thickBot="1">
      <c r="D32" s="18">
        <f>SUM(AD2:AD28)</f>
        <v>247</v>
      </c>
      <c r="E32" s="27" t="s">
        <v>0</v>
      </c>
    </row>
    <row r="33" spans="4:5" ht="13.5" thickBot="1">
      <c r="D33" s="20">
        <f>SUM(C31:AC31)</f>
        <v>87</v>
      </c>
      <c r="E33" s="27" t="s">
        <v>1</v>
      </c>
    </row>
    <row r="35" spans="4:5" ht="12.75">
      <c r="D35" s="21">
        <f>D33/D32</f>
        <v>0.3522267206477733</v>
      </c>
      <c r="E35" s="26" t="s">
        <v>7</v>
      </c>
    </row>
    <row r="37" ht="12.75">
      <c r="B37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80.14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1" width="8.7109375" style="9" customWidth="1"/>
  </cols>
  <sheetData>
    <row r="1" spans="1:21" ht="99" customHeight="1">
      <c r="A1" s="28" t="s">
        <v>74</v>
      </c>
      <c r="B1" s="4" t="s">
        <v>5</v>
      </c>
      <c r="C1" s="8">
        <v>1110</v>
      </c>
      <c r="D1" s="8">
        <v>1200</v>
      </c>
      <c r="E1" s="8">
        <v>1310</v>
      </c>
      <c r="F1" s="8">
        <v>2220</v>
      </c>
      <c r="G1" s="8">
        <v>2509</v>
      </c>
      <c r="H1" s="8">
        <v>2511</v>
      </c>
      <c r="I1" s="8">
        <v>2513</v>
      </c>
      <c r="J1" s="8">
        <v>2519</v>
      </c>
      <c r="K1" s="8">
        <v>2521</v>
      </c>
      <c r="L1" s="8">
        <v>2524</v>
      </c>
      <c r="M1" s="8">
        <v>2613</v>
      </c>
      <c r="N1" s="8">
        <v>2614</v>
      </c>
      <c r="O1" s="8">
        <v>2615</v>
      </c>
      <c r="P1" s="8">
        <v>2801</v>
      </c>
      <c r="Q1" s="8">
        <v>2802</v>
      </c>
      <c r="R1" s="8">
        <v>2807</v>
      </c>
      <c r="S1" s="8">
        <v>3001</v>
      </c>
      <c r="T1" s="2" t="s">
        <v>3</v>
      </c>
      <c r="U1" s="24" t="s">
        <v>8</v>
      </c>
    </row>
    <row r="2" spans="1:21" ht="12.75">
      <c r="A2" s="28" t="s">
        <v>114</v>
      </c>
      <c r="B2" s="4">
        <v>1110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10">
        <f aca="true" t="shared" si="0" ref="T2:T18">SUM(C2:S2)</f>
        <v>0</v>
      </c>
      <c r="U2" s="25" t="e">
        <f>C2/T2</f>
        <v>#DIV/0!</v>
      </c>
    </row>
    <row r="3" spans="1:21" ht="12.75">
      <c r="A3" s="28" t="s">
        <v>75</v>
      </c>
      <c r="B3" s="4">
        <v>1200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10">
        <f t="shared" si="0"/>
        <v>0</v>
      </c>
      <c r="U3" s="25" t="e">
        <f>D3/T3</f>
        <v>#DIV/0!</v>
      </c>
    </row>
    <row r="4" spans="1:21" ht="12.75">
      <c r="A4" s="28" t="s">
        <v>115</v>
      </c>
      <c r="B4" s="4">
        <v>1310</v>
      </c>
      <c r="C4" s="8">
        <v>0</v>
      </c>
      <c r="D4" s="8">
        <v>0</v>
      </c>
      <c r="E4" s="13">
        <v>0</v>
      </c>
      <c r="F4" s="8">
        <v>0</v>
      </c>
      <c r="G4" s="8">
        <v>0</v>
      </c>
      <c r="H4" s="8">
        <v>1</v>
      </c>
      <c r="I4" s="8">
        <v>0</v>
      </c>
      <c r="J4" s="8">
        <v>1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10">
        <f t="shared" si="0"/>
        <v>2</v>
      </c>
      <c r="U4" s="25">
        <f>E4/T4</f>
        <v>0</v>
      </c>
    </row>
    <row r="5" spans="1:21" ht="12.75">
      <c r="A5" s="28" t="s">
        <v>116</v>
      </c>
      <c r="B5" s="4">
        <v>2220</v>
      </c>
      <c r="C5" s="8">
        <v>1</v>
      </c>
      <c r="D5" s="8">
        <v>0</v>
      </c>
      <c r="E5" s="8">
        <v>0</v>
      </c>
      <c r="F5" s="13">
        <v>1</v>
      </c>
      <c r="G5" s="8">
        <v>0</v>
      </c>
      <c r="H5" s="8">
        <v>1</v>
      </c>
      <c r="I5" s="8">
        <v>1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10">
        <f t="shared" si="0"/>
        <v>4</v>
      </c>
      <c r="U5" s="25">
        <f>F5/T5</f>
        <v>0.25</v>
      </c>
    </row>
    <row r="6" spans="1:21" ht="12.75">
      <c r="A6" s="28" t="s">
        <v>77</v>
      </c>
      <c r="B6" s="4">
        <v>2509</v>
      </c>
      <c r="C6" s="8">
        <v>0</v>
      </c>
      <c r="D6" s="8">
        <v>1</v>
      </c>
      <c r="E6" s="8">
        <v>0</v>
      </c>
      <c r="F6" s="8">
        <v>0</v>
      </c>
      <c r="G6" s="13">
        <v>34</v>
      </c>
      <c r="H6" s="8">
        <v>13</v>
      </c>
      <c r="I6" s="8">
        <v>0</v>
      </c>
      <c r="J6" s="8">
        <v>5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2</v>
      </c>
      <c r="R6" s="8">
        <v>0</v>
      </c>
      <c r="S6" s="8">
        <v>0</v>
      </c>
      <c r="T6" s="10">
        <f t="shared" si="0"/>
        <v>55</v>
      </c>
      <c r="U6" s="25">
        <f>G6/T6</f>
        <v>0.6181818181818182</v>
      </c>
    </row>
    <row r="7" spans="1:21" ht="12.75">
      <c r="A7" s="28" t="s">
        <v>78</v>
      </c>
      <c r="B7" s="4">
        <v>2511</v>
      </c>
      <c r="C7" s="8">
        <v>0</v>
      </c>
      <c r="D7" s="8">
        <v>0</v>
      </c>
      <c r="E7" s="8">
        <v>0</v>
      </c>
      <c r="F7" s="8">
        <v>0</v>
      </c>
      <c r="G7" s="8">
        <v>16</v>
      </c>
      <c r="H7" s="13">
        <v>119</v>
      </c>
      <c r="I7" s="8">
        <v>0</v>
      </c>
      <c r="J7" s="8">
        <v>6</v>
      </c>
      <c r="K7" s="8">
        <v>1</v>
      </c>
      <c r="L7" s="8">
        <v>14</v>
      </c>
      <c r="M7" s="8">
        <v>1</v>
      </c>
      <c r="N7" s="8">
        <v>0</v>
      </c>
      <c r="O7" s="8">
        <v>0</v>
      </c>
      <c r="P7" s="8">
        <v>0</v>
      </c>
      <c r="Q7" s="8">
        <v>0</v>
      </c>
      <c r="R7" s="8">
        <v>1</v>
      </c>
      <c r="S7" s="8">
        <v>0</v>
      </c>
      <c r="T7" s="10">
        <f t="shared" si="0"/>
        <v>158</v>
      </c>
      <c r="U7" s="25">
        <f>H7/T7</f>
        <v>0.7531645569620253</v>
      </c>
    </row>
    <row r="8" spans="1:21" ht="12.75">
      <c r="A8" s="28" t="s">
        <v>79</v>
      </c>
      <c r="B8" s="4">
        <v>2513</v>
      </c>
      <c r="C8" s="8">
        <v>0</v>
      </c>
      <c r="D8" s="8">
        <v>1</v>
      </c>
      <c r="E8" s="8">
        <v>0</v>
      </c>
      <c r="F8" s="8">
        <v>0</v>
      </c>
      <c r="G8" s="8">
        <v>0</v>
      </c>
      <c r="H8" s="8">
        <v>0</v>
      </c>
      <c r="I8" s="13">
        <v>3</v>
      </c>
      <c r="J8" s="8">
        <v>0</v>
      </c>
      <c r="K8" s="8">
        <v>1</v>
      </c>
      <c r="L8" s="8">
        <v>2</v>
      </c>
      <c r="M8" s="8">
        <v>0</v>
      </c>
      <c r="N8" s="8">
        <v>0</v>
      </c>
      <c r="O8" s="8">
        <v>1</v>
      </c>
      <c r="P8" s="8">
        <v>1</v>
      </c>
      <c r="Q8" s="8">
        <v>0</v>
      </c>
      <c r="R8" s="8">
        <v>0</v>
      </c>
      <c r="S8" s="8">
        <v>0</v>
      </c>
      <c r="T8" s="10">
        <f t="shared" si="0"/>
        <v>9</v>
      </c>
      <c r="U8" s="25">
        <f>I8/T8</f>
        <v>0.3333333333333333</v>
      </c>
    </row>
    <row r="9" spans="1:21" ht="12.75">
      <c r="A9" s="28" t="s">
        <v>80</v>
      </c>
      <c r="B9" s="4">
        <v>2519</v>
      </c>
      <c r="C9" s="8">
        <v>0</v>
      </c>
      <c r="D9" s="8">
        <v>0</v>
      </c>
      <c r="E9" s="8">
        <v>0</v>
      </c>
      <c r="F9" s="8">
        <v>0</v>
      </c>
      <c r="G9" s="8">
        <v>3</v>
      </c>
      <c r="H9" s="8">
        <v>1</v>
      </c>
      <c r="I9" s="8">
        <v>0</v>
      </c>
      <c r="J9" s="13">
        <v>1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10">
        <f t="shared" si="0"/>
        <v>5</v>
      </c>
      <c r="U9" s="25">
        <f>J9/T9</f>
        <v>0.2</v>
      </c>
    </row>
    <row r="10" spans="1:21" ht="12.75">
      <c r="A10" s="28" t="s">
        <v>81</v>
      </c>
      <c r="B10" s="4">
        <v>2521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1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10">
        <f t="shared" si="0"/>
        <v>1</v>
      </c>
      <c r="U10" s="25">
        <f>K10/T10</f>
        <v>1</v>
      </c>
    </row>
    <row r="11" spans="1:21" s="1" customFormat="1" ht="12.75">
      <c r="A11" s="29" t="s">
        <v>82</v>
      </c>
      <c r="B11" s="4">
        <v>2524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5</v>
      </c>
      <c r="I11" s="8">
        <v>0</v>
      </c>
      <c r="J11" s="8">
        <v>0</v>
      </c>
      <c r="K11" s="8">
        <v>0</v>
      </c>
      <c r="L11" s="13">
        <v>2</v>
      </c>
      <c r="M11" s="8">
        <v>0</v>
      </c>
      <c r="N11" s="8">
        <v>0</v>
      </c>
      <c r="O11" s="8">
        <v>0</v>
      </c>
      <c r="P11" s="8">
        <v>1</v>
      </c>
      <c r="Q11" s="8">
        <v>0</v>
      </c>
      <c r="R11" s="8">
        <v>0</v>
      </c>
      <c r="S11" s="8">
        <v>0</v>
      </c>
      <c r="T11" s="11">
        <f t="shared" si="0"/>
        <v>8</v>
      </c>
      <c r="U11" s="25">
        <f>L11/T11</f>
        <v>0.25</v>
      </c>
    </row>
    <row r="12" spans="1:21" ht="12.75">
      <c r="A12" s="28" t="s">
        <v>83</v>
      </c>
      <c r="B12" s="4">
        <v>2613</v>
      </c>
      <c r="C12" s="8">
        <v>0</v>
      </c>
      <c r="D12" s="8">
        <v>0</v>
      </c>
      <c r="E12" s="8">
        <v>0</v>
      </c>
      <c r="F12" s="8">
        <v>0</v>
      </c>
      <c r="G12" s="8">
        <v>1</v>
      </c>
      <c r="H12" s="8">
        <v>1</v>
      </c>
      <c r="I12" s="8">
        <v>0</v>
      </c>
      <c r="J12" s="8">
        <v>0</v>
      </c>
      <c r="K12" s="8">
        <v>0</v>
      </c>
      <c r="L12" s="8">
        <v>0</v>
      </c>
      <c r="M12" s="13">
        <v>1</v>
      </c>
      <c r="N12" s="8">
        <v>0</v>
      </c>
      <c r="O12" s="8">
        <v>0</v>
      </c>
      <c r="P12" s="8">
        <v>1</v>
      </c>
      <c r="Q12" s="8">
        <v>0</v>
      </c>
      <c r="R12" s="8">
        <v>0</v>
      </c>
      <c r="S12" s="8">
        <v>0</v>
      </c>
      <c r="T12" s="10">
        <f t="shared" si="0"/>
        <v>4</v>
      </c>
      <c r="U12" s="25">
        <f>M12/T12</f>
        <v>0.25</v>
      </c>
    </row>
    <row r="13" spans="1:21" ht="12.75">
      <c r="A13" s="28" t="s">
        <v>84</v>
      </c>
      <c r="B13" s="4">
        <v>2614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1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1</v>
      </c>
      <c r="P13" s="8">
        <v>0</v>
      </c>
      <c r="Q13" s="8">
        <v>0</v>
      </c>
      <c r="R13" s="8">
        <v>0</v>
      </c>
      <c r="S13" s="8">
        <v>0</v>
      </c>
      <c r="T13" s="10">
        <f t="shared" si="0"/>
        <v>2</v>
      </c>
      <c r="U13" s="25">
        <f>N13/T13</f>
        <v>0</v>
      </c>
    </row>
    <row r="14" spans="1:21" ht="12.75">
      <c r="A14" s="28" t="s">
        <v>85</v>
      </c>
      <c r="B14" s="4">
        <v>2615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0</v>
      </c>
      <c r="P14" s="8">
        <v>0</v>
      </c>
      <c r="Q14" s="8">
        <v>0</v>
      </c>
      <c r="R14" s="8">
        <v>0</v>
      </c>
      <c r="S14" s="8">
        <v>0</v>
      </c>
      <c r="T14" s="10">
        <f t="shared" si="0"/>
        <v>0</v>
      </c>
      <c r="U14" s="25" t="e">
        <f>O14/T14</f>
        <v>#DIV/0!</v>
      </c>
    </row>
    <row r="15" spans="1:21" ht="12.75">
      <c r="A15" s="28" t="s">
        <v>86</v>
      </c>
      <c r="B15" s="4">
        <v>2801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1</v>
      </c>
      <c r="I15" s="8">
        <v>1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0</v>
      </c>
      <c r="Q15" s="8">
        <v>0</v>
      </c>
      <c r="R15" s="8">
        <v>0</v>
      </c>
      <c r="S15" s="8">
        <v>0</v>
      </c>
      <c r="T15" s="10">
        <f t="shared" si="0"/>
        <v>2</v>
      </c>
      <c r="U15" s="25">
        <f>P15/T15</f>
        <v>0</v>
      </c>
    </row>
    <row r="16" spans="1:21" ht="12.75">
      <c r="A16" s="28" t="s">
        <v>87</v>
      </c>
      <c r="B16" s="4">
        <v>2802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0</v>
      </c>
      <c r="R16" s="8">
        <v>0</v>
      </c>
      <c r="S16" s="8">
        <v>0</v>
      </c>
      <c r="T16" s="10">
        <f t="shared" si="0"/>
        <v>0</v>
      </c>
      <c r="U16" s="25" t="e">
        <f>Q16/T16</f>
        <v>#DIV/0!</v>
      </c>
    </row>
    <row r="17" spans="1:21" ht="12.75">
      <c r="A17" s="28" t="s">
        <v>88</v>
      </c>
      <c r="B17" s="4">
        <v>2807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1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1</v>
      </c>
      <c r="P17" s="8">
        <v>0</v>
      </c>
      <c r="Q17" s="8">
        <v>0</v>
      </c>
      <c r="R17" s="13">
        <v>0</v>
      </c>
      <c r="S17" s="8">
        <v>0</v>
      </c>
      <c r="T17" s="10">
        <f t="shared" si="0"/>
        <v>2</v>
      </c>
      <c r="U17" s="25">
        <f>R17/T17</f>
        <v>0</v>
      </c>
    </row>
    <row r="18" spans="1:21" ht="12.75">
      <c r="A18" s="28" t="s">
        <v>117</v>
      </c>
      <c r="B18" s="4">
        <v>3001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0</v>
      </c>
      <c r="T18" s="10">
        <f t="shared" si="0"/>
        <v>0</v>
      </c>
      <c r="U18" s="25" t="e">
        <f>S18/T18</f>
        <v>#DIV/0!</v>
      </c>
    </row>
    <row r="19" spans="1:20" ht="39" customHeight="1" thickBot="1">
      <c r="A19" s="28"/>
      <c r="B19" s="3" t="s">
        <v>4</v>
      </c>
      <c r="C19" s="14">
        <f aca="true" t="shared" si="1" ref="C19:S19">SUM(C2:C18)</f>
        <v>1</v>
      </c>
      <c r="D19" s="14">
        <f t="shared" si="1"/>
        <v>2</v>
      </c>
      <c r="E19" s="14">
        <f t="shared" si="1"/>
        <v>0</v>
      </c>
      <c r="F19" s="14">
        <f t="shared" si="1"/>
        <v>1</v>
      </c>
      <c r="G19" s="14">
        <f t="shared" si="1"/>
        <v>54</v>
      </c>
      <c r="H19" s="14">
        <f t="shared" si="1"/>
        <v>143</v>
      </c>
      <c r="I19" s="14">
        <f t="shared" si="1"/>
        <v>6</v>
      </c>
      <c r="J19" s="14">
        <f t="shared" si="1"/>
        <v>13</v>
      </c>
      <c r="K19" s="14">
        <f t="shared" si="1"/>
        <v>3</v>
      </c>
      <c r="L19" s="15">
        <f t="shared" si="1"/>
        <v>18</v>
      </c>
      <c r="M19" s="14">
        <f t="shared" si="1"/>
        <v>2</v>
      </c>
      <c r="N19" s="14">
        <f t="shared" si="1"/>
        <v>0</v>
      </c>
      <c r="O19" s="14">
        <f t="shared" si="1"/>
        <v>3</v>
      </c>
      <c r="P19" s="14">
        <f t="shared" si="1"/>
        <v>3</v>
      </c>
      <c r="Q19" s="14">
        <f t="shared" si="1"/>
        <v>2</v>
      </c>
      <c r="R19" s="14">
        <f t="shared" si="1"/>
        <v>1</v>
      </c>
      <c r="S19" s="14">
        <f t="shared" si="1"/>
        <v>0</v>
      </c>
      <c r="T19" s="12"/>
    </row>
    <row r="20" spans="2:19" ht="39" customHeight="1" thickBot="1">
      <c r="B20" s="22" t="s">
        <v>6</v>
      </c>
      <c r="C20" s="23">
        <f>C2/C19</f>
        <v>0</v>
      </c>
      <c r="D20" s="23">
        <f>D3/D19</f>
        <v>0</v>
      </c>
      <c r="E20" s="23" t="e">
        <f>E4/E19</f>
        <v>#DIV/0!</v>
      </c>
      <c r="F20" s="23">
        <f>F5/F19</f>
        <v>1</v>
      </c>
      <c r="G20" s="23">
        <f>G6/G19</f>
        <v>0.6296296296296297</v>
      </c>
      <c r="H20" s="23">
        <f>H7/H19</f>
        <v>0.8321678321678322</v>
      </c>
      <c r="I20" s="23">
        <f>I8/I19</f>
        <v>0.5</v>
      </c>
      <c r="J20" s="23">
        <f>J9/J19</f>
        <v>0.07692307692307693</v>
      </c>
      <c r="K20" s="23">
        <f>K10/K19</f>
        <v>0.3333333333333333</v>
      </c>
      <c r="L20" s="23">
        <f>L11/L19</f>
        <v>0.1111111111111111</v>
      </c>
      <c r="M20" s="23">
        <f>M12/M19</f>
        <v>0.5</v>
      </c>
      <c r="N20" s="23" t="e">
        <f>N13/N19</f>
        <v>#DIV/0!</v>
      </c>
      <c r="O20" s="23">
        <f>O14/O19</f>
        <v>0</v>
      </c>
      <c r="P20" s="23">
        <f>P15/P19</f>
        <v>0</v>
      </c>
      <c r="Q20" s="23">
        <f>Q16/Q19</f>
        <v>0</v>
      </c>
      <c r="R20" s="23">
        <f>R17/R19</f>
        <v>0</v>
      </c>
      <c r="S20" s="23" t="e">
        <f>S18/S19</f>
        <v>#DIV/0!</v>
      </c>
    </row>
    <row r="21" spans="2:19" ht="12.75">
      <c r="B21" s="5" t="s">
        <v>2</v>
      </c>
      <c r="C21" s="16">
        <f>C2</f>
        <v>0</v>
      </c>
      <c r="D21" s="16">
        <f>D3</f>
        <v>0</v>
      </c>
      <c r="E21" s="16">
        <f>E4</f>
        <v>0</v>
      </c>
      <c r="F21" s="16">
        <f>F5</f>
        <v>1</v>
      </c>
      <c r="G21" s="16">
        <f>G6</f>
        <v>34</v>
      </c>
      <c r="H21" s="16">
        <f>H7</f>
        <v>119</v>
      </c>
      <c r="I21" s="16">
        <f>I8</f>
        <v>3</v>
      </c>
      <c r="J21" s="16">
        <f>J9</f>
        <v>1</v>
      </c>
      <c r="K21" s="16">
        <f>K10</f>
        <v>1</v>
      </c>
      <c r="L21" s="17">
        <f>L11</f>
        <v>2</v>
      </c>
      <c r="M21" s="16">
        <f>M12</f>
        <v>1</v>
      </c>
      <c r="N21" s="16">
        <f>N13</f>
        <v>0</v>
      </c>
      <c r="O21" s="16">
        <f>O14</f>
        <v>0</v>
      </c>
      <c r="P21" s="16">
        <f>P15</f>
        <v>0</v>
      </c>
      <c r="Q21" s="16">
        <f>Q16</f>
        <v>0</v>
      </c>
      <c r="R21" s="16">
        <f>R17</f>
        <v>0</v>
      </c>
      <c r="S21" s="16">
        <f>S18</f>
        <v>0</v>
      </c>
    </row>
    <row r="22" spans="4:5" ht="13.5" thickBot="1">
      <c r="D22" s="18">
        <f>SUM(T2:T18)</f>
        <v>252</v>
      </c>
      <c r="E22" s="27" t="s">
        <v>0</v>
      </c>
    </row>
    <row r="23" spans="4:5" ht="13.5" thickBot="1">
      <c r="D23" s="20">
        <f>SUM(C21:S21)</f>
        <v>162</v>
      </c>
      <c r="E23" s="27" t="s">
        <v>1</v>
      </c>
    </row>
    <row r="25" spans="4:5" ht="12.75">
      <c r="D25" s="21">
        <f>D23/D22</f>
        <v>0.6428571428571429</v>
      </c>
      <c r="E25" s="26" t="s">
        <v>7</v>
      </c>
    </row>
    <row r="27" ht="12.75">
      <c r="B27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1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8.42187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5" width="8.7109375" style="9" customWidth="1"/>
  </cols>
  <sheetData>
    <row r="1" spans="1:25" ht="99" customHeight="1">
      <c r="A1" s="28" t="s">
        <v>10</v>
      </c>
      <c r="B1" s="4" t="s">
        <v>9</v>
      </c>
      <c r="C1" s="8">
        <v>1206</v>
      </c>
      <c r="D1" s="8">
        <v>1208</v>
      </c>
      <c r="E1" s="8">
        <v>1210</v>
      </c>
      <c r="F1" s="8">
        <v>1212</v>
      </c>
      <c r="G1" s="8">
        <v>1213</v>
      </c>
      <c r="H1" s="8">
        <v>1217</v>
      </c>
      <c r="I1" s="8">
        <v>1218</v>
      </c>
      <c r="J1" s="8">
        <v>1235</v>
      </c>
      <c r="K1" s="8">
        <v>1237</v>
      </c>
      <c r="L1" s="8">
        <v>2106</v>
      </c>
      <c r="M1" s="8">
        <v>2109</v>
      </c>
      <c r="N1" s="8">
        <v>2311</v>
      </c>
      <c r="O1" s="8">
        <v>2312</v>
      </c>
      <c r="P1" s="8">
        <v>2314</v>
      </c>
      <c r="Q1" s="8">
        <v>2402</v>
      </c>
      <c r="R1" s="8">
        <v>2409</v>
      </c>
      <c r="S1" s="8">
        <v>2421</v>
      </c>
      <c r="T1" s="8">
        <v>2422</v>
      </c>
      <c r="U1" s="8">
        <v>3133</v>
      </c>
      <c r="V1" s="8">
        <v>3141</v>
      </c>
      <c r="W1" s="8">
        <v>3154</v>
      </c>
      <c r="X1" s="2" t="s">
        <v>3</v>
      </c>
      <c r="Y1" s="24" t="s">
        <v>8</v>
      </c>
    </row>
    <row r="2" spans="1:25" ht="12.75">
      <c r="A2" s="28" t="s">
        <v>11</v>
      </c>
      <c r="B2" s="4">
        <v>1206</v>
      </c>
      <c r="C2" s="13">
        <v>19</v>
      </c>
      <c r="D2" s="8">
        <v>0</v>
      </c>
      <c r="E2" s="8">
        <v>8</v>
      </c>
      <c r="F2" s="8">
        <v>0</v>
      </c>
      <c r="G2" s="8">
        <v>2</v>
      </c>
      <c r="H2" s="8">
        <v>0</v>
      </c>
      <c r="I2" s="8">
        <v>2</v>
      </c>
      <c r="J2" s="8">
        <v>4</v>
      </c>
      <c r="K2" s="8">
        <v>0</v>
      </c>
      <c r="L2" s="8">
        <v>0</v>
      </c>
      <c r="M2" s="8">
        <v>0</v>
      </c>
      <c r="N2" s="8">
        <v>0</v>
      </c>
      <c r="O2" s="8">
        <v>1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10">
        <f aca="true" t="shared" si="0" ref="X2:X22">SUM(C2:W2)</f>
        <v>36</v>
      </c>
      <c r="Y2" s="25">
        <f>C2/X2</f>
        <v>0.5277777777777778</v>
      </c>
    </row>
    <row r="3" spans="1:25" ht="12.75">
      <c r="A3" s="28" t="s">
        <v>12</v>
      </c>
      <c r="B3" s="4">
        <v>1208</v>
      </c>
      <c r="C3" s="8">
        <v>4</v>
      </c>
      <c r="D3" s="13">
        <v>3</v>
      </c>
      <c r="E3" s="8">
        <v>2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1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10">
        <f t="shared" si="0"/>
        <v>10</v>
      </c>
      <c r="Y3" s="25">
        <f>D3/X3</f>
        <v>0.3</v>
      </c>
    </row>
    <row r="4" spans="1:25" ht="12.75">
      <c r="A4" s="28" t="s">
        <v>13</v>
      </c>
      <c r="B4" s="4">
        <v>1210</v>
      </c>
      <c r="C4" s="8">
        <v>10</v>
      </c>
      <c r="D4" s="8">
        <v>0</v>
      </c>
      <c r="E4" s="13">
        <v>78</v>
      </c>
      <c r="F4" s="8">
        <v>0</v>
      </c>
      <c r="G4" s="8">
        <v>7</v>
      </c>
      <c r="H4" s="8">
        <v>1</v>
      </c>
      <c r="I4" s="8">
        <v>1</v>
      </c>
      <c r="J4" s="8">
        <v>2</v>
      </c>
      <c r="K4" s="8">
        <v>12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1</v>
      </c>
      <c r="T4" s="8">
        <v>0</v>
      </c>
      <c r="U4" s="8">
        <v>0</v>
      </c>
      <c r="V4" s="8">
        <v>0</v>
      </c>
      <c r="W4" s="8">
        <v>0</v>
      </c>
      <c r="X4" s="10">
        <f t="shared" si="0"/>
        <v>112</v>
      </c>
      <c r="Y4" s="25">
        <f>E4/X4</f>
        <v>0.6964285714285714</v>
      </c>
    </row>
    <row r="5" spans="1:25" ht="12.75">
      <c r="A5" s="28" t="s">
        <v>14</v>
      </c>
      <c r="B5" s="4">
        <v>1212</v>
      </c>
      <c r="C5" s="8">
        <v>0</v>
      </c>
      <c r="D5" s="8">
        <v>0</v>
      </c>
      <c r="E5" s="8">
        <v>4</v>
      </c>
      <c r="F5" s="13">
        <v>0</v>
      </c>
      <c r="G5" s="8">
        <v>0</v>
      </c>
      <c r="H5" s="8">
        <v>0</v>
      </c>
      <c r="I5" s="8">
        <v>0</v>
      </c>
      <c r="J5" s="8">
        <v>1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10">
        <f t="shared" si="0"/>
        <v>5</v>
      </c>
      <c r="Y5" s="25">
        <f>F5/X5</f>
        <v>0</v>
      </c>
    </row>
    <row r="6" spans="1:25" ht="12.75">
      <c r="A6" s="28" t="s">
        <v>15</v>
      </c>
      <c r="B6" s="4">
        <v>1213</v>
      </c>
      <c r="C6" s="8">
        <v>2</v>
      </c>
      <c r="D6" s="8">
        <v>0</v>
      </c>
      <c r="E6" s="8">
        <v>17</v>
      </c>
      <c r="F6" s="8">
        <v>0</v>
      </c>
      <c r="G6" s="13">
        <v>12</v>
      </c>
      <c r="H6" s="8">
        <v>0</v>
      </c>
      <c r="I6" s="8">
        <v>2</v>
      </c>
      <c r="J6" s="8">
        <v>3</v>
      </c>
      <c r="K6" s="8">
        <v>1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1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10">
        <f t="shared" si="0"/>
        <v>38</v>
      </c>
      <c r="Y6" s="25">
        <f>G6/X6</f>
        <v>0.3157894736842105</v>
      </c>
    </row>
    <row r="7" spans="1:25" ht="12.75">
      <c r="A7" s="28" t="s">
        <v>16</v>
      </c>
      <c r="B7" s="4">
        <v>1217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1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10">
        <f t="shared" si="0"/>
        <v>1</v>
      </c>
      <c r="Y7" s="25">
        <f>H7/X7</f>
        <v>1</v>
      </c>
    </row>
    <row r="8" spans="1:25" ht="12.75">
      <c r="A8" s="28" t="s">
        <v>17</v>
      </c>
      <c r="B8" s="4">
        <v>1218</v>
      </c>
      <c r="C8" s="8">
        <v>4</v>
      </c>
      <c r="D8" s="8">
        <v>0</v>
      </c>
      <c r="E8" s="8">
        <v>1</v>
      </c>
      <c r="F8" s="8">
        <v>0</v>
      </c>
      <c r="G8" s="8">
        <v>0</v>
      </c>
      <c r="H8" s="8">
        <v>0</v>
      </c>
      <c r="I8" s="13">
        <v>2</v>
      </c>
      <c r="J8" s="8">
        <v>1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10">
        <f t="shared" si="0"/>
        <v>8</v>
      </c>
      <c r="Y8" s="25">
        <f>I8/X8</f>
        <v>0.25</v>
      </c>
    </row>
    <row r="9" spans="1:25" ht="12.75">
      <c r="A9" s="28" t="s">
        <v>18</v>
      </c>
      <c r="B9" s="4">
        <v>1235</v>
      </c>
      <c r="C9" s="8">
        <v>2</v>
      </c>
      <c r="D9" s="8">
        <v>0</v>
      </c>
      <c r="E9" s="8">
        <v>0</v>
      </c>
      <c r="F9" s="8">
        <v>0</v>
      </c>
      <c r="G9" s="8">
        <v>1</v>
      </c>
      <c r="H9" s="8">
        <v>0</v>
      </c>
      <c r="I9" s="8">
        <v>0</v>
      </c>
      <c r="J9" s="13">
        <v>1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10">
        <f t="shared" si="0"/>
        <v>4</v>
      </c>
      <c r="Y9" s="25">
        <f>J9/X9</f>
        <v>0.25</v>
      </c>
    </row>
    <row r="10" spans="1:25" ht="12.75">
      <c r="A10" s="28" t="s">
        <v>19</v>
      </c>
      <c r="B10" s="4">
        <v>1237</v>
      </c>
      <c r="C10" s="8">
        <v>0</v>
      </c>
      <c r="D10" s="8">
        <v>0</v>
      </c>
      <c r="E10" s="8">
        <v>5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2</v>
      </c>
      <c r="L10" s="8">
        <v>0</v>
      </c>
      <c r="M10" s="8">
        <v>0</v>
      </c>
      <c r="N10" s="8">
        <v>1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10">
        <f t="shared" si="0"/>
        <v>8</v>
      </c>
      <c r="Y10" s="25">
        <f>K10/X10</f>
        <v>0.25</v>
      </c>
    </row>
    <row r="11" spans="1:25" s="1" customFormat="1" ht="12.75">
      <c r="A11" s="29" t="s">
        <v>20</v>
      </c>
      <c r="B11" s="4">
        <v>2106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0</v>
      </c>
      <c r="M11" s="8">
        <v>0</v>
      </c>
      <c r="N11" s="8">
        <v>0</v>
      </c>
      <c r="O11" s="8">
        <v>0</v>
      </c>
      <c r="P11" s="8">
        <v>1</v>
      </c>
      <c r="Q11" s="8">
        <v>1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11">
        <f t="shared" si="0"/>
        <v>2</v>
      </c>
      <c r="Y11" s="25">
        <f>L11/X11</f>
        <v>0</v>
      </c>
    </row>
    <row r="12" spans="1:25" ht="12.75">
      <c r="A12" s="28" t="s">
        <v>21</v>
      </c>
      <c r="B12" s="4">
        <v>2109</v>
      </c>
      <c r="C12" s="8">
        <v>1</v>
      </c>
      <c r="D12" s="8">
        <v>0</v>
      </c>
      <c r="E12" s="8">
        <v>1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1</v>
      </c>
      <c r="L12" s="8">
        <v>0</v>
      </c>
      <c r="M12" s="13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10">
        <f t="shared" si="0"/>
        <v>3</v>
      </c>
      <c r="Y12" s="25">
        <f>M12/X12</f>
        <v>0</v>
      </c>
    </row>
    <row r="13" spans="1:25" ht="12.75">
      <c r="A13" s="28" t="s">
        <v>22</v>
      </c>
      <c r="B13" s="4">
        <v>2311</v>
      </c>
      <c r="C13" s="8">
        <v>0</v>
      </c>
      <c r="D13" s="8">
        <v>0</v>
      </c>
      <c r="E13" s="8">
        <v>1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1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10">
        <f t="shared" si="0"/>
        <v>2</v>
      </c>
      <c r="Y13" s="25">
        <f>N13/X13</f>
        <v>0</v>
      </c>
    </row>
    <row r="14" spans="1:25" ht="12.75">
      <c r="A14" s="28" t="s">
        <v>23</v>
      </c>
      <c r="B14" s="4">
        <v>2312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10">
        <f t="shared" si="0"/>
        <v>0</v>
      </c>
      <c r="Y14" s="25" t="e">
        <f>O14/X14</f>
        <v>#DIV/0!</v>
      </c>
    </row>
    <row r="15" spans="1:25" ht="12.75">
      <c r="A15" s="28" t="s">
        <v>24</v>
      </c>
      <c r="B15" s="4">
        <v>2314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10">
        <f t="shared" si="0"/>
        <v>0</v>
      </c>
      <c r="Y15" s="25" t="e">
        <f>P15/X15</f>
        <v>#DIV/0!</v>
      </c>
    </row>
    <row r="16" spans="1:25" ht="12.75">
      <c r="A16" s="28" t="s">
        <v>25</v>
      </c>
      <c r="B16" s="4">
        <v>2402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1</v>
      </c>
      <c r="I16" s="8">
        <v>0</v>
      </c>
      <c r="J16" s="8">
        <v>0</v>
      </c>
      <c r="K16" s="8">
        <v>2</v>
      </c>
      <c r="L16" s="8">
        <v>0</v>
      </c>
      <c r="M16" s="8">
        <v>0</v>
      </c>
      <c r="N16" s="8">
        <v>1</v>
      </c>
      <c r="O16" s="8">
        <v>0</v>
      </c>
      <c r="P16" s="8">
        <v>1</v>
      </c>
      <c r="Q16" s="13">
        <v>3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10">
        <f t="shared" si="0"/>
        <v>8</v>
      </c>
      <c r="Y16" s="25">
        <f>Q16/X16</f>
        <v>0.375</v>
      </c>
    </row>
    <row r="17" spans="1:25" ht="12.75">
      <c r="A17" s="28" t="s">
        <v>26</v>
      </c>
      <c r="B17" s="4">
        <v>2409</v>
      </c>
      <c r="C17" s="8">
        <v>0</v>
      </c>
      <c r="D17" s="8">
        <v>0</v>
      </c>
      <c r="E17" s="8">
        <v>1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1</v>
      </c>
      <c r="Q17" s="8">
        <v>0</v>
      </c>
      <c r="R17" s="13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10">
        <f t="shared" si="0"/>
        <v>2</v>
      </c>
      <c r="Y17" s="25">
        <f>R17/X17</f>
        <v>0</v>
      </c>
    </row>
    <row r="18" spans="1:25" ht="12.75">
      <c r="A18" s="28" t="s">
        <v>27</v>
      </c>
      <c r="B18" s="4">
        <v>2421</v>
      </c>
      <c r="C18" s="8">
        <v>1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1</v>
      </c>
      <c r="O18" s="8">
        <v>0</v>
      </c>
      <c r="P18" s="8">
        <v>0</v>
      </c>
      <c r="Q18" s="8">
        <v>0</v>
      </c>
      <c r="R18" s="8">
        <v>0</v>
      </c>
      <c r="S18" s="13">
        <v>0</v>
      </c>
      <c r="T18" s="8">
        <v>0</v>
      </c>
      <c r="U18" s="8">
        <v>0</v>
      </c>
      <c r="V18" s="8">
        <v>0</v>
      </c>
      <c r="W18" s="8">
        <v>0</v>
      </c>
      <c r="X18" s="10">
        <f t="shared" si="0"/>
        <v>2</v>
      </c>
      <c r="Y18" s="25">
        <f>S18/X18</f>
        <v>0</v>
      </c>
    </row>
    <row r="19" spans="1:25" ht="12.75">
      <c r="A19" s="28" t="s">
        <v>28</v>
      </c>
      <c r="B19" s="4">
        <v>2422</v>
      </c>
      <c r="C19" s="8">
        <v>1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13">
        <v>0</v>
      </c>
      <c r="U19" s="8">
        <v>0</v>
      </c>
      <c r="V19" s="8">
        <v>0</v>
      </c>
      <c r="W19" s="8">
        <v>0</v>
      </c>
      <c r="X19" s="10">
        <f t="shared" si="0"/>
        <v>1</v>
      </c>
      <c r="Y19" s="25">
        <f>T19/X19</f>
        <v>0</v>
      </c>
    </row>
    <row r="20" spans="1:25" ht="12.75">
      <c r="A20" s="28" t="s">
        <v>29</v>
      </c>
      <c r="B20" s="4">
        <v>3133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3">
        <v>0</v>
      </c>
      <c r="V20" s="8">
        <v>0</v>
      </c>
      <c r="W20" s="8">
        <v>0</v>
      </c>
      <c r="X20" s="10">
        <f t="shared" si="0"/>
        <v>0</v>
      </c>
      <c r="Y20" s="25" t="e">
        <f>U20/X20</f>
        <v>#DIV/0!</v>
      </c>
    </row>
    <row r="21" spans="1:25" ht="12.75">
      <c r="A21" s="28" t="s">
        <v>30</v>
      </c>
      <c r="B21" s="4">
        <v>3141</v>
      </c>
      <c r="C21" s="8">
        <v>0</v>
      </c>
      <c r="D21" s="8">
        <v>0</v>
      </c>
      <c r="E21" s="8">
        <v>0</v>
      </c>
      <c r="F21" s="8">
        <v>0</v>
      </c>
      <c r="G21" s="8">
        <v>1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13">
        <v>1</v>
      </c>
      <c r="W21" s="8">
        <v>0</v>
      </c>
      <c r="X21" s="10">
        <f t="shared" si="0"/>
        <v>2</v>
      </c>
      <c r="Y21" s="25">
        <f>V21/X21</f>
        <v>0.5</v>
      </c>
    </row>
    <row r="22" spans="1:25" ht="12.75">
      <c r="A22" s="28" t="s">
        <v>31</v>
      </c>
      <c r="B22" s="4">
        <v>3154</v>
      </c>
      <c r="C22" s="8">
        <v>0</v>
      </c>
      <c r="D22" s="8">
        <v>0</v>
      </c>
      <c r="E22" s="8">
        <v>1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1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13">
        <v>1</v>
      </c>
      <c r="X22" s="10">
        <f t="shared" si="0"/>
        <v>3</v>
      </c>
      <c r="Y22" s="25">
        <f>W22/X22</f>
        <v>0.3333333333333333</v>
      </c>
    </row>
    <row r="23" spans="1:24" ht="39" customHeight="1" thickBot="1">
      <c r="A23" s="28"/>
      <c r="B23" s="3" t="s">
        <v>4</v>
      </c>
      <c r="C23" s="14">
        <f aca="true" t="shared" si="1" ref="C23:W23">SUM(C2:C22)</f>
        <v>44</v>
      </c>
      <c r="D23" s="14">
        <f t="shared" si="1"/>
        <v>3</v>
      </c>
      <c r="E23" s="14">
        <f t="shared" si="1"/>
        <v>119</v>
      </c>
      <c r="F23" s="14">
        <f t="shared" si="1"/>
        <v>0</v>
      </c>
      <c r="G23" s="14">
        <f t="shared" si="1"/>
        <v>23</v>
      </c>
      <c r="H23" s="14">
        <f t="shared" si="1"/>
        <v>3</v>
      </c>
      <c r="I23" s="14">
        <f t="shared" si="1"/>
        <v>7</v>
      </c>
      <c r="J23" s="14">
        <f t="shared" si="1"/>
        <v>12</v>
      </c>
      <c r="K23" s="14">
        <f t="shared" si="1"/>
        <v>18</v>
      </c>
      <c r="L23" s="15">
        <f t="shared" si="1"/>
        <v>0</v>
      </c>
      <c r="M23" s="14">
        <f t="shared" si="1"/>
        <v>0</v>
      </c>
      <c r="N23" s="14">
        <f t="shared" si="1"/>
        <v>3</v>
      </c>
      <c r="O23" s="14">
        <f t="shared" si="1"/>
        <v>2</v>
      </c>
      <c r="P23" s="14">
        <f t="shared" si="1"/>
        <v>3</v>
      </c>
      <c r="Q23" s="14">
        <f t="shared" si="1"/>
        <v>6</v>
      </c>
      <c r="R23" s="14">
        <f t="shared" si="1"/>
        <v>1</v>
      </c>
      <c r="S23" s="14">
        <f t="shared" si="1"/>
        <v>1</v>
      </c>
      <c r="T23" s="14">
        <f t="shared" si="1"/>
        <v>0</v>
      </c>
      <c r="U23" s="14">
        <f t="shared" si="1"/>
        <v>0</v>
      </c>
      <c r="V23" s="14">
        <f t="shared" si="1"/>
        <v>1</v>
      </c>
      <c r="W23" s="14">
        <f t="shared" si="1"/>
        <v>1</v>
      </c>
      <c r="X23" s="12"/>
    </row>
    <row r="24" spans="2:23" ht="39" customHeight="1" thickBot="1">
      <c r="B24" s="22" t="s">
        <v>6</v>
      </c>
      <c r="C24" s="23">
        <f>C2/C23</f>
        <v>0.4318181818181818</v>
      </c>
      <c r="D24" s="23">
        <f>D3/D23</f>
        <v>1</v>
      </c>
      <c r="E24" s="23">
        <f>E4/E23</f>
        <v>0.6554621848739496</v>
      </c>
      <c r="F24" s="23" t="e">
        <f>F5/F23</f>
        <v>#DIV/0!</v>
      </c>
      <c r="G24" s="23">
        <f>G6/G23</f>
        <v>0.5217391304347826</v>
      </c>
      <c r="H24" s="23">
        <f>H7/H23</f>
        <v>0.3333333333333333</v>
      </c>
      <c r="I24" s="23">
        <f>I8/I23</f>
        <v>0.2857142857142857</v>
      </c>
      <c r="J24" s="23">
        <f>J9/J23</f>
        <v>0.08333333333333333</v>
      </c>
      <c r="K24" s="23">
        <f>K10/K23</f>
        <v>0.1111111111111111</v>
      </c>
      <c r="L24" s="23" t="e">
        <f>L11/L23</f>
        <v>#DIV/0!</v>
      </c>
      <c r="M24" s="23" t="e">
        <f>M12/M23</f>
        <v>#DIV/0!</v>
      </c>
      <c r="N24" s="23">
        <f>N13/N23</f>
        <v>0</v>
      </c>
      <c r="O24" s="23">
        <f>O14/O23</f>
        <v>0</v>
      </c>
      <c r="P24" s="23">
        <f>P15/P23</f>
        <v>0</v>
      </c>
      <c r="Q24" s="23">
        <f>Q16/Q23</f>
        <v>0.5</v>
      </c>
      <c r="R24" s="23">
        <f>R17/R23</f>
        <v>0</v>
      </c>
      <c r="S24" s="23">
        <f>S18/S23</f>
        <v>0</v>
      </c>
      <c r="T24" s="23" t="e">
        <f>T19/T23</f>
        <v>#DIV/0!</v>
      </c>
      <c r="U24" s="23" t="e">
        <f>U20/U23</f>
        <v>#DIV/0!</v>
      </c>
      <c r="V24" s="23">
        <f>V21/V23</f>
        <v>1</v>
      </c>
      <c r="W24" s="23">
        <f>W22/W23</f>
        <v>1</v>
      </c>
    </row>
    <row r="25" spans="2:23" ht="12.75">
      <c r="B25" s="5" t="s">
        <v>2</v>
      </c>
      <c r="C25" s="16">
        <f>C2</f>
        <v>19</v>
      </c>
      <c r="D25" s="16">
        <f>D3</f>
        <v>3</v>
      </c>
      <c r="E25" s="16">
        <f>E4</f>
        <v>78</v>
      </c>
      <c r="F25" s="16">
        <f>F5</f>
        <v>0</v>
      </c>
      <c r="G25" s="16">
        <f>G6</f>
        <v>12</v>
      </c>
      <c r="H25" s="16">
        <f>H7</f>
        <v>1</v>
      </c>
      <c r="I25" s="16">
        <f>I8</f>
        <v>2</v>
      </c>
      <c r="J25" s="16">
        <f>J9</f>
        <v>1</v>
      </c>
      <c r="K25" s="16">
        <f>K10</f>
        <v>2</v>
      </c>
      <c r="L25" s="17">
        <f>L11</f>
        <v>0</v>
      </c>
      <c r="M25" s="16">
        <f>M12</f>
        <v>0</v>
      </c>
      <c r="N25" s="16">
        <f>N13</f>
        <v>0</v>
      </c>
      <c r="O25" s="16">
        <f>O14</f>
        <v>0</v>
      </c>
      <c r="P25" s="16">
        <f>P15</f>
        <v>0</v>
      </c>
      <c r="Q25" s="16">
        <f>Q16</f>
        <v>3</v>
      </c>
      <c r="R25" s="16">
        <f>R17</f>
        <v>0</v>
      </c>
      <c r="S25" s="16">
        <f>S18</f>
        <v>0</v>
      </c>
      <c r="T25" s="16">
        <f>T19</f>
        <v>0</v>
      </c>
      <c r="U25" s="16">
        <f>U20</f>
        <v>0</v>
      </c>
      <c r="V25" s="16">
        <f>V21</f>
        <v>1</v>
      </c>
      <c r="W25" s="16">
        <f>W22</f>
        <v>1</v>
      </c>
    </row>
    <row r="26" spans="4:5" ht="13.5" thickBot="1">
      <c r="D26" s="18">
        <f>SUM(X2:X22)</f>
        <v>247</v>
      </c>
      <c r="E26" s="27" t="s">
        <v>0</v>
      </c>
    </row>
    <row r="27" spans="4:5" ht="13.5" thickBot="1">
      <c r="D27" s="20">
        <f>SUM(C25:W25)</f>
        <v>123</v>
      </c>
      <c r="E27" s="27" t="s">
        <v>1</v>
      </c>
    </row>
    <row r="29" spans="4:5" ht="12.75">
      <c r="D29" s="21">
        <f>D27/D26</f>
        <v>0.4979757085020243</v>
      </c>
      <c r="E29" s="26" t="s">
        <v>7</v>
      </c>
    </row>
    <row r="31" ht="12.75">
      <c r="B31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3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34.14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0" width="8.7109375" style="9" customWidth="1"/>
  </cols>
  <sheetData>
    <row r="1" spans="1:20" ht="99" customHeight="1">
      <c r="A1" s="28" t="s">
        <v>32</v>
      </c>
      <c r="B1" s="4" t="s">
        <v>5</v>
      </c>
      <c r="C1" s="8">
        <v>111</v>
      </c>
      <c r="D1" s="8">
        <v>113</v>
      </c>
      <c r="E1" s="8">
        <v>116</v>
      </c>
      <c r="F1" s="8">
        <v>117</v>
      </c>
      <c r="G1" s="8">
        <v>119</v>
      </c>
      <c r="H1" s="8">
        <v>120</v>
      </c>
      <c r="I1" s="8">
        <v>211</v>
      </c>
      <c r="J1" s="8">
        <v>221</v>
      </c>
      <c r="K1" s="8">
        <v>222</v>
      </c>
      <c r="L1" s="8">
        <v>242</v>
      </c>
      <c r="M1" s="8">
        <v>243</v>
      </c>
      <c r="N1" s="8">
        <v>260</v>
      </c>
      <c r="O1" s="8">
        <v>354</v>
      </c>
      <c r="P1" s="2" t="s">
        <v>3</v>
      </c>
      <c r="Q1" s="24" t="s">
        <v>8</v>
      </c>
      <c r="R1"/>
      <c r="S1"/>
      <c r="T1"/>
    </row>
    <row r="2" spans="1:20" ht="12.75">
      <c r="A2" s="28" t="s">
        <v>33</v>
      </c>
      <c r="B2" s="4">
        <v>111</v>
      </c>
      <c r="C2" s="13">
        <v>78</v>
      </c>
      <c r="D2" s="8">
        <v>12</v>
      </c>
      <c r="E2" s="8">
        <v>0</v>
      </c>
      <c r="F2" s="8">
        <v>17</v>
      </c>
      <c r="G2" s="8">
        <v>1</v>
      </c>
      <c r="H2" s="8">
        <v>3</v>
      </c>
      <c r="I2" s="8">
        <v>0</v>
      </c>
      <c r="J2" s="8">
        <v>1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10">
        <f aca="true" t="shared" si="0" ref="P2:P14">SUM(C2:O2)</f>
        <v>112</v>
      </c>
      <c r="Q2" s="25">
        <f>C2/P2</f>
        <v>0.6964285714285714</v>
      </c>
      <c r="R2"/>
      <c r="S2"/>
      <c r="T2"/>
    </row>
    <row r="3" spans="1:20" ht="12.75">
      <c r="A3" s="28" t="s">
        <v>34</v>
      </c>
      <c r="B3" s="4">
        <v>113</v>
      </c>
      <c r="C3" s="8">
        <v>5</v>
      </c>
      <c r="D3" s="13">
        <v>2</v>
      </c>
      <c r="E3" s="8">
        <v>0</v>
      </c>
      <c r="F3" s="8">
        <v>0</v>
      </c>
      <c r="G3" s="8">
        <v>0</v>
      </c>
      <c r="H3" s="8">
        <v>0</v>
      </c>
      <c r="I3" s="8">
        <v>1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10">
        <f t="shared" si="0"/>
        <v>8</v>
      </c>
      <c r="Q3" s="25">
        <f>D3/P3</f>
        <v>0.25</v>
      </c>
      <c r="R3"/>
      <c r="S3"/>
      <c r="T3"/>
    </row>
    <row r="4" spans="1:20" ht="12.75">
      <c r="A4" s="28" t="s">
        <v>35</v>
      </c>
      <c r="B4" s="4">
        <v>116</v>
      </c>
      <c r="C4" s="8">
        <v>4</v>
      </c>
      <c r="D4" s="8">
        <v>0</v>
      </c>
      <c r="E4" s="13">
        <v>0</v>
      </c>
      <c r="F4" s="8">
        <v>0</v>
      </c>
      <c r="G4" s="8">
        <v>0</v>
      </c>
      <c r="H4" s="8">
        <v>1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10">
        <f t="shared" si="0"/>
        <v>5</v>
      </c>
      <c r="Q4" s="25">
        <f>E4/P4</f>
        <v>0</v>
      </c>
      <c r="R4"/>
      <c r="S4"/>
      <c r="T4"/>
    </row>
    <row r="5" spans="1:20" ht="12.75">
      <c r="A5" s="28" t="s">
        <v>36</v>
      </c>
      <c r="B5" s="4">
        <v>117</v>
      </c>
      <c r="C5" s="8">
        <v>25</v>
      </c>
      <c r="D5" s="8">
        <v>1</v>
      </c>
      <c r="E5" s="8">
        <v>0</v>
      </c>
      <c r="F5" s="13">
        <v>35</v>
      </c>
      <c r="G5" s="8">
        <v>4</v>
      </c>
      <c r="H5" s="8">
        <v>7</v>
      </c>
      <c r="I5" s="8">
        <v>1</v>
      </c>
      <c r="J5" s="8">
        <v>0</v>
      </c>
      <c r="K5" s="8">
        <v>0</v>
      </c>
      <c r="L5" s="8">
        <v>0</v>
      </c>
      <c r="M5" s="8">
        <v>0</v>
      </c>
      <c r="N5" s="8">
        <v>1</v>
      </c>
      <c r="O5" s="8">
        <v>0</v>
      </c>
      <c r="P5" s="10">
        <f t="shared" si="0"/>
        <v>74</v>
      </c>
      <c r="Q5" s="25">
        <f>F5/P5</f>
        <v>0.47297297297297297</v>
      </c>
      <c r="R5"/>
      <c r="S5"/>
      <c r="T5"/>
    </row>
    <row r="6" spans="1:20" ht="12.75">
      <c r="A6" s="28" t="s">
        <v>37</v>
      </c>
      <c r="B6" s="4">
        <v>119</v>
      </c>
      <c r="C6" s="8">
        <v>3</v>
      </c>
      <c r="D6" s="8">
        <v>0</v>
      </c>
      <c r="E6" s="8">
        <v>0</v>
      </c>
      <c r="F6" s="8">
        <v>8</v>
      </c>
      <c r="G6" s="13">
        <v>5</v>
      </c>
      <c r="H6" s="8">
        <v>1</v>
      </c>
      <c r="I6" s="8">
        <v>1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10">
        <f t="shared" si="0"/>
        <v>18</v>
      </c>
      <c r="Q6" s="25">
        <f>G6/P6</f>
        <v>0.2777777777777778</v>
      </c>
      <c r="R6"/>
      <c r="S6"/>
      <c r="T6"/>
    </row>
    <row r="7" spans="1:20" ht="12.75">
      <c r="A7" s="28" t="s">
        <v>38</v>
      </c>
      <c r="B7" s="4">
        <v>120</v>
      </c>
      <c r="C7" s="8">
        <v>0</v>
      </c>
      <c r="D7" s="8">
        <v>0</v>
      </c>
      <c r="E7" s="8">
        <v>0</v>
      </c>
      <c r="F7" s="8">
        <v>3</v>
      </c>
      <c r="G7" s="8">
        <v>0</v>
      </c>
      <c r="H7" s="13">
        <v>2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10">
        <f t="shared" si="0"/>
        <v>5</v>
      </c>
      <c r="Q7" s="25">
        <f>H7/P7</f>
        <v>0.4</v>
      </c>
      <c r="R7"/>
      <c r="S7"/>
      <c r="T7"/>
    </row>
    <row r="8" spans="1:17" s="1" customFormat="1" ht="12.75">
      <c r="A8" s="29" t="s">
        <v>39</v>
      </c>
      <c r="B8" s="4">
        <v>211</v>
      </c>
      <c r="C8" s="8">
        <v>1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8">
        <v>0</v>
      </c>
      <c r="K8" s="8">
        <v>3</v>
      </c>
      <c r="L8" s="8">
        <v>0</v>
      </c>
      <c r="M8" s="8">
        <v>0</v>
      </c>
      <c r="N8" s="8">
        <v>0</v>
      </c>
      <c r="O8" s="8">
        <v>0</v>
      </c>
      <c r="P8" s="11">
        <f t="shared" si="0"/>
        <v>4</v>
      </c>
      <c r="Q8" s="25">
        <f>I8/P8</f>
        <v>0</v>
      </c>
    </row>
    <row r="9" spans="1:20" ht="12.75">
      <c r="A9" s="28" t="s">
        <v>40</v>
      </c>
      <c r="B9" s="4">
        <v>221</v>
      </c>
      <c r="C9" s="8">
        <v>0</v>
      </c>
      <c r="D9" s="8">
        <v>0</v>
      </c>
      <c r="E9" s="8">
        <v>0</v>
      </c>
      <c r="F9" s="8">
        <v>2</v>
      </c>
      <c r="G9" s="8">
        <v>0</v>
      </c>
      <c r="H9" s="8">
        <v>0</v>
      </c>
      <c r="I9" s="8">
        <v>1</v>
      </c>
      <c r="J9" s="13">
        <v>1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10">
        <f t="shared" si="0"/>
        <v>4</v>
      </c>
      <c r="Q9" s="25">
        <f>J9/P9</f>
        <v>0.25</v>
      </c>
      <c r="R9"/>
      <c r="S9"/>
      <c r="T9"/>
    </row>
    <row r="10" spans="1:20" ht="12.75">
      <c r="A10" s="28" t="s">
        <v>41</v>
      </c>
      <c r="B10" s="4">
        <v>222</v>
      </c>
      <c r="C10" s="8">
        <v>0</v>
      </c>
      <c r="D10" s="8">
        <v>2</v>
      </c>
      <c r="E10" s="8">
        <v>0</v>
      </c>
      <c r="F10" s="8">
        <v>0</v>
      </c>
      <c r="G10" s="8">
        <v>0</v>
      </c>
      <c r="H10" s="8">
        <v>1</v>
      </c>
      <c r="I10" s="8">
        <v>1</v>
      </c>
      <c r="J10" s="8">
        <v>0</v>
      </c>
      <c r="K10" s="13">
        <v>4</v>
      </c>
      <c r="L10" s="8">
        <v>0</v>
      </c>
      <c r="M10" s="8">
        <v>0</v>
      </c>
      <c r="N10" s="8">
        <v>0</v>
      </c>
      <c r="O10" s="8">
        <v>0</v>
      </c>
      <c r="P10" s="10">
        <f t="shared" si="0"/>
        <v>8</v>
      </c>
      <c r="Q10" s="25">
        <f>K10/P10</f>
        <v>0.5</v>
      </c>
      <c r="R10"/>
      <c r="S10"/>
      <c r="T10"/>
    </row>
    <row r="11" spans="1:20" ht="12.75">
      <c r="A11" s="28" t="s">
        <v>42</v>
      </c>
      <c r="B11" s="4">
        <v>242</v>
      </c>
      <c r="C11" s="8">
        <v>1</v>
      </c>
      <c r="D11" s="8">
        <v>1</v>
      </c>
      <c r="E11" s="8">
        <v>0</v>
      </c>
      <c r="F11" s="8">
        <v>1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0</v>
      </c>
      <c r="M11" s="8">
        <v>0</v>
      </c>
      <c r="N11" s="8">
        <v>0</v>
      </c>
      <c r="O11" s="8">
        <v>0</v>
      </c>
      <c r="P11" s="10">
        <f t="shared" si="0"/>
        <v>3</v>
      </c>
      <c r="Q11" s="25">
        <f>L11/P11</f>
        <v>0</v>
      </c>
      <c r="R11"/>
      <c r="S11"/>
      <c r="T11"/>
    </row>
    <row r="12" spans="1:20" ht="12.75">
      <c r="A12" s="28" t="s">
        <v>43</v>
      </c>
      <c r="B12" s="4">
        <v>243</v>
      </c>
      <c r="C12" s="8">
        <v>0</v>
      </c>
      <c r="D12" s="8">
        <v>0</v>
      </c>
      <c r="E12" s="8">
        <v>0</v>
      </c>
      <c r="F12" s="8">
        <v>1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10">
        <f t="shared" si="0"/>
        <v>1</v>
      </c>
      <c r="Q12" s="25">
        <f>M12/P12</f>
        <v>0</v>
      </c>
      <c r="R12"/>
      <c r="S12"/>
      <c r="T12"/>
    </row>
    <row r="13" spans="1:20" ht="12.75">
      <c r="A13" s="28" t="s">
        <v>44</v>
      </c>
      <c r="B13" s="4">
        <v>260</v>
      </c>
      <c r="C13" s="8">
        <v>1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1</v>
      </c>
      <c r="L13" s="8">
        <v>0</v>
      </c>
      <c r="M13" s="8">
        <v>0</v>
      </c>
      <c r="N13" s="13">
        <v>0</v>
      </c>
      <c r="O13" s="8">
        <v>0</v>
      </c>
      <c r="P13" s="10">
        <f t="shared" si="0"/>
        <v>2</v>
      </c>
      <c r="Q13" s="25">
        <f>N13/P13</f>
        <v>0</v>
      </c>
      <c r="R13"/>
      <c r="S13"/>
      <c r="T13"/>
    </row>
    <row r="14" spans="1:20" ht="12.75">
      <c r="A14" s="28" t="s">
        <v>45</v>
      </c>
      <c r="B14" s="4">
        <v>354</v>
      </c>
      <c r="C14" s="8">
        <v>1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1</v>
      </c>
      <c r="L14" s="8">
        <v>0</v>
      </c>
      <c r="M14" s="8">
        <v>0</v>
      </c>
      <c r="N14" s="8">
        <v>0</v>
      </c>
      <c r="O14" s="13">
        <v>1</v>
      </c>
      <c r="P14" s="10">
        <f t="shared" si="0"/>
        <v>3</v>
      </c>
      <c r="Q14" s="25">
        <f>O14/P14</f>
        <v>0.3333333333333333</v>
      </c>
      <c r="R14"/>
      <c r="S14"/>
      <c r="T14"/>
    </row>
    <row r="15" spans="1:20" ht="39" customHeight="1" thickBot="1">
      <c r="A15" s="28"/>
      <c r="B15" s="3" t="s">
        <v>4</v>
      </c>
      <c r="C15" s="14">
        <f aca="true" t="shared" si="1" ref="C15:O15">SUM(C2:C14)</f>
        <v>119</v>
      </c>
      <c r="D15" s="14">
        <f t="shared" si="1"/>
        <v>18</v>
      </c>
      <c r="E15" s="14">
        <f t="shared" si="1"/>
        <v>0</v>
      </c>
      <c r="F15" s="14">
        <f t="shared" si="1"/>
        <v>67</v>
      </c>
      <c r="G15" s="14">
        <f t="shared" si="1"/>
        <v>10</v>
      </c>
      <c r="H15" s="14">
        <f t="shared" si="1"/>
        <v>15</v>
      </c>
      <c r="I15" s="15">
        <f t="shared" si="1"/>
        <v>5</v>
      </c>
      <c r="J15" s="14">
        <f t="shared" si="1"/>
        <v>2</v>
      </c>
      <c r="K15" s="14">
        <f t="shared" si="1"/>
        <v>9</v>
      </c>
      <c r="L15" s="14">
        <f t="shared" si="1"/>
        <v>0</v>
      </c>
      <c r="M15" s="14">
        <f t="shared" si="1"/>
        <v>0</v>
      </c>
      <c r="N15" s="14">
        <f t="shared" si="1"/>
        <v>1</v>
      </c>
      <c r="O15" s="14">
        <f t="shared" si="1"/>
        <v>1</v>
      </c>
      <c r="P15" s="12"/>
      <c r="R15"/>
      <c r="S15"/>
      <c r="T15"/>
    </row>
    <row r="16" spans="2:20" ht="39" customHeight="1" thickBot="1">
      <c r="B16" s="22" t="s">
        <v>6</v>
      </c>
      <c r="C16" s="23">
        <f>C2/C15</f>
        <v>0.6554621848739496</v>
      </c>
      <c r="D16" s="23">
        <f>D3/D15</f>
        <v>0.1111111111111111</v>
      </c>
      <c r="E16" s="23" t="e">
        <f>E4/E15</f>
        <v>#DIV/0!</v>
      </c>
      <c r="F16" s="23">
        <f>F5/F15</f>
        <v>0.5223880597014925</v>
      </c>
      <c r="G16" s="23">
        <f>G6/G15</f>
        <v>0.5</v>
      </c>
      <c r="H16" s="23">
        <f>H7/H15</f>
        <v>0.13333333333333333</v>
      </c>
      <c r="I16" s="23">
        <f>I8/I15</f>
        <v>0</v>
      </c>
      <c r="J16" s="23">
        <f>J9/J15</f>
        <v>0.5</v>
      </c>
      <c r="K16" s="23">
        <f>K10/K15</f>
        <v>0.4444444444444444</v>
      </c>
      <c r="L16" s="23" t="e">
        <f>L11/L15</f>
        <v>#DIV/0!</v>
      </c>
      <c r="M16" s="23" t="e">
        <f>M12/M15</f>
        <v>#DIV/0!</v>
      </c>
      <c r="N16" s="23">
        <f>N13/N15</f>
        <v>0</v>
      </c>
      <c r="O16" s="23">
        <f>O14/O15</f>
        <v>1</v>
      </c>
      <c r="R16"/>
      <c r="S16"/>
      <c r="T16"/>
    </row>
    <row r="17" spans="2:20" ht="12.75">
      <c r="B17" s="5" t="s">
        <v>2</v>
      </c>
      <c r="C17" s="16">
        <f>C2</f>
        <v>78</v>
      </c>
      <c r="D17" s="16">
        <f>D3</f>
        <v>2</v>
      </c>
      <c r="E17" s="16">
        <f>E4</f>
        <v>0</v>
      </c>
      <c r="F17" s="16">
        <f>F5</f>
        <v>35</v>
      </c>
      <c r="G17" s="16">
        <f>G6</f>
        <v>5</v>
      </c>
      <c r="H17" s="16">
        <f>H7</f>
        <v>2</v>
      </c>
      <c r="I17" s="17">
        <f>I8</f>
        <v>0</v>
      </c>
      <c r="J17" s="16">
        <f>J9</f>
        <v>1</v>
      </c>
      <c r="K17" s="16">
        <f>K10</f>
        <v>4</v>
      </c>
      <c r="L17" s="16">
        <f>L11</f>
        <v>0</v>
      </c>
      <c r="M17" s="16">
        <f>M12</f>
        <v>0</v>
      </c>
      <c r="N17" s="16">
        <f>N13</f>
        <v>0</v>
      </c>
      <c r="O17" s="16">
        <f>O14</f>
        <v>1</v>
      </c>
      <c r="R17"/>
      <c r="S17"/>
      <c r="T17"/>
    </row>
    <row r="18" spans="4:5" ht="13.5" thickBot="1">
      <c r="D18" s="18">
        <f>SUM(P2:P14)</f>
        <v>247</v>
      </c>
      <c r="E18" s="27" t="s">
        <v>0</v>
      </c>
    </row>
    <row r="19" spans="4:5" ht="13.5" thickBot="1">
      <c r="D19" s="20">
        <f>SUM(C17:O17)</f>
        <v>128</v>
      </c>
      <c r="E19" s="27" t="s">
        <v>1</v>
      </c>
    </row>
    <row r="21" spans="4:5" ht="12.75">
      <c r="D21" s="21">
        <f>D19/D18</f>
        <v>0.5182186234817814</v>
      </c>
      <c r="E21" s="26" t="s">
        <v>7</v>
      </c>
    </row>
    <row r="23" ht="12.75">
      <c r="B23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21.421875" style="27" bestFit="1" customWidth="1"/>
    <col min="2" max="2" width="14.7109375" style="6" customWidth="1"/>
    <col min="3" max="9" width="8.7109375" style="9" customWidth="1"/>
  </cols>
  <sheetData>
    <row r="1" spans="1:9" ht="99" customHeight="1">
      <c r="A1" s="28" t="s">
        <v>108</v>
      </c>
      <c r="B1" s="4" t="s">
        <v>9</v>
      </c>
      <c r="C1" s="8">
        <v>20</v>
      </c>
      <c r="D1" s="8">
        <v>40</v>
      </c>
      <c r="E1" s="8">
        <v>50</v>
      </c>
      <c r="F1" s="8">
        <v>60</v>
      </c>
      <c r="G1" s="8">
        <v>90</v>
      </c>
      <c r="H1" s="2" t="s">
        <v>3</v>
      </c>
      <c r="I1" s="24" t="s">
        <v>8</v>
      </c>
    </row>
    <row r="2" spans="1:9" ht="12.75">
      <c r="A2" s="28" t="s">
        <v>109</v>
      </c>
      <c r="B2" s="4">
        <v>20</v>
      </c>
      <c r="C2" s="13">
        <v>217</v>
      </c>
      <c r="D2" s="8">
        <v>4</v>
      </c>
      <c r="E2" s="8">
        <v>1</v>
      </c>
      <c r="F2" s="8">
        <v>0</v>
      </c>
      <c r="G2" s="8">
        <v>0</v>
      </c>
      <c r="H2" s="10">
        <f>SUM(C2:G2)</f>
        <v>222</v>
      </c>
      <c r="I2" s="25">
        <f>C2/H2</f>
        <v>0.9774774774774775</v>
      </c>
    </row>
    <row r="3" spans="1:9" ht="12.75">
      <c r="A3" s="28" t="s">
        <v>110</v>
      </c>
      <c r="B3" s="4">
        <v>40</v>
      </c>
      <c r="C3" s="8">
        <v>3</v>
      </c>
      <c r="D3" s="13">
        <v>1</v>
      </c>
      <c r="E3" s="8">
        <v>2</v>
      </c>
      <c r="F3" s="8">
        <v>1</v>
      </c>
      <c r="G3" s="8">
        <v>0</v>
      </c>
      <c r="H3" s="10">
        <f>SUM(C3:G3)</f>
        <v>7</v>
      </c>
      <c r="I3" s="25">
        <f>D3/H3</f>
        <v>0.14285714285714285</v>
      </c>
    </row>
    <row r="4" spans="1:9" ht="12.75">
      <c r="A4" s="28" t="s">
        <v>111</v>
      </c>
      <c r="B4" s="4">
        <v>50</v>
      </c>
      <c r="C4" s="8">
        <v>4</v>
      </c>
      <c r="D4" s="8">
        <v>2</v>
      </c>
      <c r="E4" s="13">
        <v>3</v>
      </c>
      <c r="F4" s="8">
        <v>0</v>
      </c>
      <c r="G4" s="8">
        <v>0</v>
      </c>
      <c r="H4" s="10">
        <f>SUM(C4:G4)</f>
        <v>9</v>
      </c>
      <c r="I4" s="25">
        <f>E4/H4</f>
        <v>0.3333333333333333</v>
      </c>
    </row>
    <row r="5" spans="1:9" ht="12.75">
      <c r="A5" s="28" t="s">
        <v>112</v>
      </c>
      <c r="B5" s="4">
        <v>60</v>
      </c>
      <c r="C5" s="8">
        <v>2</v>
      </c>
      <c r="D5" s="8">
        <v>0</v>
      </c>
      <c r="E5" s="8">
        <v>2</v>
      </c>
      <c r="F5" s="13">
        <v>2</v>
      </c>
      <c r="G5" s="8">
        <v>0</v>
      </c>
      <c r="H5" s="10">
        <f>SUM(C5:G5)</f>
        <v>6</v>
      </c>
      <c r="I5" s="25">
        <f>F5/H5</f>
        <v>0.3333333333333333</v>
      </c>
    </row>
    <row r="6" spans="1:9" ht="12.75">
      <c r="A6" s="28" t="s">
        <v>113</v>
      </c>
      <c r="B6" s="4">
        <v>90</v>
      </c>
      <c r="C6" s="8">
        <v>3</v>
      </c>
      <c r="D6" s="8">
        <v>0</v>
      </c>
      <c r="E6" s="8">
        <v>0</v>
      </c>
      <c r="F6" s="8">
        <v>0</v>
      </c>
      <c r="G6" s="13">
        <v>0</v>
      </c>
      <c r="H6" s="10">
        <f>SUM(C6:G6)</f>
        <v>3</v>
      </c>
      <c r="I6" s="25">
        <f>G6/H6</f>
        <v>0</v>
      </c>
    </row>
    <row r="7" spans="1:8" ht="39" customHeight="1" thickBot="1">
      <c r="A7" s="28"/>
      <c r="B7" s="3" t="s">
        <v>4</v>
      </c>
      <c r="C7" s="14">
        <f>SUM(C2:C6)</f>
        <v>229</v>
      </c>
      <c r="D7" s="14">
        <f>SUM(D2:D6)</f>
        <v>7</v>
      </c>
      <c r="E7" s="14">
        <f>SUM(E2:E6)</f>
        <v>8</v>
      </c>
      <c r="F7" s="14">
        <f>SUM(F2:F6)</f>
        <v>3</v>
      </c>
      <c r="G7" s="14">
        <f>SUM(G2:G6)</f>
        <v>0</v>
      </c>
      <c r="H7" s="12"/>
    </row>
    <row r="8" spans="2:7" ht="39" customHeight="1" thickBot="1">
      <c r="B8" s="22" t="s">
        <v>6</v>
      </c>
      <c r="C8" s="23">
        <f>C2/C7</f>
        <v>0.9475982532751092</v>
      </c>
      <c r="D8" s="23">
        <f>D3/D7</f>
        <v>0.14285714285714285</v>
      </c>
      <c r="E8" s="23">
        <f>E4/E7</f>
        <v>0.375</v>
      </c>
      <c r="F8" s="23">
        <f>F5/F7</f>
        <v>0.6666666666666666</v>
      </c>
      <c r="G8" s="23" t="e">
        <f>G6/G7</f>
        <v>#DIV/0!</v>
      </c>
    </row>
    <row r="9" spans="2:7" ht="12.75">
      <c r="B9" s="5" t="s">
        <v>2</v>
      </c>
      <c r="C9" s="16">
        <f>C2</f>
        <v>217</v>
      </c>
      <c r="D9" s="16">
        <f>D3</f>
        <v>1</v>
      </c>
      <c r="E9" s="16">
        <f>E4</f>
        <v>3</v>
      </c>
      <c r="F9" s="16">
        <f>F5</f>
        <v>2</v>
      </c>
      <c r="G9" s="16">
        <f>G6</f>
        <v>0</v>
      </c>
    </row>
    <row r="10" spans="4:5" ht="13.5" thickBot="1">
      <c r="D10" s="18">
        <f>SUM(H2:H6)</f>
        <v>247</v>
      </c>
      <c r="E10" s="27" t="s">
        <v>0</v>
      </c>
    </row>
    <row r="11" spans="4:5" ht="13.5" thickBot="1">
      <c r="D11" s="20">
        <f>SUM(C9:G9)</f>
        <v>223</v>
      </c>
      <c r="E11" s="27" t="s">
        <v>1</v>
      </c>
    </row>
    <row r="13" spans="4:5" ht="12.75">
      <c r="D13" s="21">
        <f>D11/D10</f>
        <v>0.902834008097166</v>
      </c>
      <c r="E13" s="26" t="s">
        <v>7</v>
      </c>
    </row>
    <row r="15" ht="12.75">
      <c r="B15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5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5.14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9" width="8.7109375" style="9" customWidth="1"/>
  </cols>
  <sheetData>
    <row r="1" spans="1:29" ht="99" customHeight="1">
      <c r="A1" s="28" t="s">
        <v>89</v>
      </c>
      <c r="B1" s="4" t="s">
        <v>9</v>
      </c>
      <c r="C1" s="8">
        <v>11</v>
      </c>
      <c r="D1" s="8">
        <v>31</v>
      </c>
      <c r="E1" s="8">
        <v>1011</v>
      </c>
      <c r="F1" s="8">
        <v>1045</v>
      </c>
      <c r="G1" s="8">
        <v>1046</v>
      </c>
      <c r="H1" s="8">
        <v>1047</v>
      </c>
      <c r="I1" s="8">
        <v>1050</v>
      </c>
      <c r="J1" s="8">
        <v>1053</v>
      </c>
      <c r="K1" s="8">
        <v>1055</v>
      </c>
      <c r="L1" s="8">
        <v>1056</v>
      </c>
      <c r="M1" s="8">
        <v>1062</v>
      </c>
      <c r="N1" s="8">
        <v>1106</v>
      </c>
      <c r="O1" s="8">
        <v>1123</v>
      </c>
      <c r="P1" s="8">
        <v>1124</v>
      </c>
      <c r="Q1" s="8">
        <v>1125</v>
      </c>
      <c r="R1" s="8">
        <v>1126</v>
      </c>
      <c r="S1" s="8">
        <v>1139</v>
      </c>
      <c r="T1" s="8">
        <v>1140</v>
      </c>
      <c r="U1" s="8">
        <v>1145</v>
      </c>
      <c r="V1" s="8">
        <v>1154</v>
      </c>
      <c r="W1" s="8">
        <v>1159</v>
      </c>
      <c r="X1" s="8">
        <v>1160</v>
      </c>
      <c r="Y1" s="8">
        <v>1166</v>
      </c>
      <c r="Z1" s="8">
        <v>1167</v>
      </c>
      <c r="AA1" s="8">
        <v>1169</v>
      </c>
      <c r="AB1" s="2" t="s">
        <v>3</v>
      </c>
      <c r="AC1" s="24" t="s">
        <v>8</v>
      </c>
    </row>
    <row r="2" spans="1:29" ht="12.75">
      <c r="A2" s="28" t="s">
        <v>90</v>
      </c>
      <c r="B2" s="4">
        <v>11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10">
        <f aca="true" t="shared" si="0" ref="AB2:AB26">SUM(C2:AA2)</f>
        <v>0</v>
      </c>
      <c r="AC2" s="25" t="e">
        <f>C2/AB2</f>
        <v>#DIV/0!</v>
      </c>
    </row>
    <row r="3" spans="1:29" ht="12.75">
      <c r="A3" s="28" t="s">
        <v>91</v>
      </c>
      <c r="B3" s="4">
        <v>31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10">
        <f t="shared" si="0"/>
        <v>0</v>
      </c>
      <c r="AC3" s="25" t="e">
        <f>D3/AB3</f>
        <v>#DIV/0!</v>
      </c>
    </row>
    <row r="4" spans="1:29" ht="12.75">
      <c r="A4" s="28" t="s">
        <v>48</v>
      </c>
      <c r="B4" s="4">
        <v>1011</v>
      </c>
      <c r="C4" s="8">
        <v>0</v>
      </c>
      <c r="D4" s="8">
        <v>0</v>
      </c>
      <c r="E4" s="13">
        <v>0</v>
      </c>
      <c r="F4" s="8">
        <v>1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10">
        <f t="shared" si="0"/>
        <v>1</v>
      </c>
      <c r="AC4" s="25">
        <f>E4/AB4</f>
        <v>0</v>
      </c>
    </row>
    <row r="5" spans="1:29" ht="12.75">
      <c r="A5" s="28" t="s">
        <v>49</v>
      </c>
      <c r="B5" s="4">
        <v>1045</v>
      </c>
      <c r="C5" s="8">
        <v>0</v>
      </c>
      <c r="D5" s="8">
        <v>0</v>
      </c>
      <c r="E5" s="8">
        <v>0</v>
      </c>
      <c r="F5" s="13">
        <v>55</v>
      </c>
      <c r="G5" s="8">
        <v>0</v>
      </c>
      <c r="H5" s="8">
        <v>6</v>
      </c>
      <c r="I5" s="8">
        <v>0</v>
      </c>
      <c r="J5" s="8">
        <v>0</v>
      </c>
      <c r="K5" s="8">
        <v>1</v>
      </c>
      <c r="L5" s="8">
        <v>6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</v>
      </c>
      <c r="X5" s="8">
        <v>0</v>
      </c>
      <c r="Y5" s="8">
        <v>4</v>
      </c>
      <c r="Z5" s="8">
        <v>0</v>
      </c>
      <c r="AA5" s="8">
        <v>0</v>
      </c>
      <c r="AB5" s="10">
        <f t="shared" si="0"/>
        <v>76</v>
      </c>
      <c r="AC5" s="25">
        <f>F5/AB5</f>
        <v>0.7236842105263158</v>
      </c>
    </row>
    <row r="6" spans="1:29" ht="12.75">
      <c r="A6" s="28" t="s">
        <v>92</v>
      </c>
      <c r="B6" s="4">
        <v>1046</v>
      </c>
      <c r="C6" s="8">
        <v>0</v>
      </c>
      <c r="D6" s="8">
        <v>0</v>
      </c>
      <c r="E6" s="8">
        <v>0</v>
      </c>
      <c r="F6" s="8">
        <v>0</v>
      </c>
      <c r="G6" s="13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10">
        <f t="shared" si="0"/>
        <v>0</v>
      </c>
      <c r="AC6" s="25" t="e">
        <f>G6/AB6</f>
        <v>#DIV/0!</v>
      </c>
    </row>
    <row r="7" spans="1:29" ht="12.75">
      <c r="A7" s="28" t="s">
        <v>93</v>
      </c>
      <c r="B7" s="4">
        <v>1047</v>
      </c>
      <c r="C7" s="8">
        <v>0</v>
      </c>
      <c r="D7" s="8">
        <v>0</v>
      </c>
      <c r="E7" s="8">
        <v>0</v>
      </c>
      <c r="F7" s="8">
        <v>16</v>
      </c>
      <c r="G7" s="8">
        <v>0</v>
      </c>
      <c r="H7" s="13">
        <v>13</v>
      </c>
      <c r="I7" s="8">
        <v>0</v>
      </c>
      <c r="J7" s="8">
        <v>0</v>
      </c>
      <c r="K7" s="8">
        <v>0</v>
      </c>
      <c r="L7" s="8">
        <v>5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</v>
      </c>
      <c r="X7" s="8">
        <v>0</v>
      </c>
      <c r="Y7" s="8">
        <v>1</v>
      </c>
      <c r="Z7" s="8">
        <v>0</v>
      </c>
      <c r="AA7" s="8">
        <v>0</v>
      </c>
      <c r="AB7" s="10">
        <f t="shared" si="0"/>
        <v>38</v>
      </c>
      <c r="AC7" s="25">
        <f>H7/AB7</f>
        <v>0.34210526315789475</v>
      </c>
    </row>
    <row r="8" spans="1:29" ht="12.75">
      <c r="A8" s="28" t="s">
        <v>94</v>
      </c>
      <c r="B8" s="4">
        <v>1050</v>
      </c>
      <c r="C8" s="8">
        <v>0</v>
      </c>
      <c r="D8" s="8">
        <v>0</v>
      </c>
      <c r="E8" s="8">
        <v>0</v>
      </c>
      <c r="F8" s="8">
        <v>2</v>
      </c>
      <c r="G8" s="8">
        <v>0</v>
      </c>
      <c r="H8" s="8">
        <v>0</v>
      </c>
      <c r="I8" s="13">
        <v>0</v>
      </c>
      <c r="J8" s="8">
        <v>0</v>
      </c>
      <c r="K8" s="8">
        <v>1</v>
      </c>
      <c r="L8" s="8">
        <v>4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10">
        <f t="shared" si="0"/>
        <v>7</v>
      </c>
      <c r="AC8" s="25">
        <f>I8/AB8</f>
        <v>0</v>
      </c>
    </row>
    <row r="9" spans="1:29" ht="12.75">
      <c r="A9" s="28" t="s">
        <v>95</v>
      </c>
      <c r="B9" s="4">
        <v>1053</v>
      </c>
      <c r="C9" s="8">
        <v>1</v>
      </c>
      <c r="D9" s="8">
        <v>0</v>
      </c>
      <c r="E9" s="8">
        <v>0</v>
      </c>
      <c r="F9" s="8">
        <v>4</v>
      </c>
      <c r="G9" s="8">
        <v>0</v>
      </c>
      <c r="H9" s="8">
        <v>0</v>
      </c>
      <c r="I9" s="8">
        <v>0</v>
      </c>
      <c r="J9" s="13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10">
        <f t="shared" si="0"/>
        <v>5</v>
      </c>
      <c r="AC9" s="25">
        <f>J9/AB9</f>
        <v>0</v>
      </c>
    </row>
    <row r="10" spans="1:29" ht="12.75">
      <c r="A10" s="28" t="s">
        <v>54</v>
      </c>
      <c r="B10" s="4">
        <v>1055</v>
      </c>
      <c r="C10" s="8">
        <v>0</v>
      </c>
      <c r="D10" s="8">
        <v>0</v>
      </c>
      <c r="E10" s="8">
        <v>0</v>
      </c>
      <c r="F10" s="8">
        <v>1</v>
      </c>
      <c r="G10" s="8">
        <v>1</v>
      </c>
      <c r="H10" s="8">
        <v>0</v>
      </c>
      <c r="I10" s="8">
        <v>0</v>
      </c>
      <c r="J10" s="8">
        <v>0</v>
      </c>
      <c r="K10" s="13">
        <v>4</v>
      </c>
      <c r="L10" s="8">
        <v>4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10">
        <f t="shared" si="0"/>
        <v>10</v>
      </c>
      <c r="AC10" s="25">
        <f>K10/AB10</f>
        <v>0.4</v>
      </c>
    </row>
    <row r="11" spans="1:29" s="1" customFormat="1" ht="12.75">
      <c r="A11" s="29" t="s">
        <v>96</v>
      </c>
      <c r="B11" s="4">
        <v>1056</v>
      </c>
      <c r="C11" s="8">
        <v>0</v>
      </c>
      <c r="D11" s="8">
        <v>0</v>
      </c>
      <c r="E11" s="8">
        <v>0</v>
      </c>
      <c r="F11" s="8">
        <v>2</v>
      </c>
      <c r="G11" s="8">
        <v>0</v>
      </c>
      <c r="H11" s="8">
        <v>3</v>
      </c>
      <c r="I11" s="8">
        <v>0</v>
      </c>
      <c r="J11" s="8">
        <v>0</v>
      </c>
      <c r="K11" s="8">
        <v>3</v>
      </c>
      <c r="L11" s="13">
        <v>20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3</v>
      </c>
      <c r="X11" s="8">
        <v>0</v>
      </c>
      <c r="Y11" s="8">
        <v>0</v>
      </c>
      <c r="Z11" s="8">
        <v>0</v>
      </c>
      <c r="AA11" s="8">
        <v>0</v>
      </c>
      <c r="AB11" s="11">
        <f t="shared" si="0"/>
        <v>31</v>
      </c>
      <c r="AC11" s="25">
        <f>L11/AB11</f>
        <v>0.6451612903225806</v>
      </c>
    </row>
    <row r="12" spans="1:29" ht="12.75">
      <c r="A12" s="28" t="s">
        <v>97</v>
      </c>
      <c r="B12" s="4">
        <v>1062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10">
        <f t="shared" si="0"/>
        <v>0</v>
      </c>
      <c r="AC12" s="25" t="e">
        <f>M12/AB12</f>
        <v>#DIV/0!</v>
      </c>
    </row>
    <row r="13" spans="1:29" ht="12.75">
      <c r="A13" s="28" t="s">
        <v>98</v>
      </c>
      <c r="B13" s="4">
        <v>1106</v>
      </c>
      <c r="C13" s="8">
        <v>0</v>
      </c>
      <c r="D13" s="8">
        <v>0</v>
      </c>
      <c r="E13" s="8">
        <v>0</v>
      </c>
      <c r="F13" s="8">
        <v>2</v>
      </c>
      <c r="G13" s="8">
        <v>0</v>
      </c>
      <c r="H13" s="8">
        <v>1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10">
        <f t="shared" si="0"/>
        <v>3</v>
      </c>
      <c r="AC13" s="25">
        <f>N13/AB13</f>
        <v>0</v>
      </c>
    </row>
    <row r="14" spans="1:29" ht="12.75">
      <c r="A14" s="28" t="s">
        <v>99</v>
      </c>
      <c r="B14" s="4">
        <v>1123</v>
      </c>
      <c r="C14" s="8">
        <v>0</v>
      </c>
      <c r="D14" s="8">
        <v>0</v>
      </c>
      <c r="E14" s="8">
        <v>0</v>
      </c>
      <c r="F14" s="8">
        <v>2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10">
        <f t="shared" si="0"/>
        <v>2</v>
      </c>
      <c r="AC14" s="25">
        <f>O14/AB14</f>
        <v>0</v>
      </c>
    </row>
    <row r="15" spans="1:29" ht="12.75">
      <c r="A15" s="28" t="s">
        <v>100</v>
      </c>
      <c r="B15" s="4">
        <v>1124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1</v>
      </c>
      <c r="N15" s="8">
        <v>0</v>
      </c>
      <c r="O15" s="8">
        <v>0</v>
      </c>
      <c r="P15" s="13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10">
        <f t="shared" si="0"/>
        <v>1</v>
      </c>
      <c r="AC15" s="25">
        <f>P15/AB15</f>
        <v>0</v>
      </c>
    </row>
    <row r="16" spans="1:29" ht="12.75">
      <c r="A16" s="28" t="s">
        <v>58</v>
      </c>
      <c r="B16" s="4">
        <v>1125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10">
        <f t="shared" si="0"/>
        <v>0</v>
      </c>
      <c r="AC16" s="25" t="e">
        <f>Q16/AB16</f>
        <v>#DIV/0!</v>
      </c>
    </row>
    <row r="17" spans="1:29" ht="12.75">
      <c r="A17" s="28" t="s">
        <v>59</v>
      </c>
      <c r="B17" s="4">
        <v>1126</v>
      </c>
      <c r="C17" s="8">
        <v>0</v>
      </c>
      <c r="D17" s="8">
        <v>1</v>
      </c>
      <c r="E17" s="8">
        <v>0</v>
      </c>
      <c r="F17" s="8">
        <v>2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4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10">
        <f t="shared" si="0"/>
        <v>7</v>
      </c>
      <c r="AC17" s="25">
        <f>R17/AB17</f>
        <v>0.5714285714285714</v>
      </c>
    </row>
    <row r="18" spans="1:29" ht="12.75">
      <c r="A18" s="28" t="s">
        <v>60</v>
      </c>
      <c r="B18" s="4">
        <v>1139</v>
      </c>
      <c r="C18" s="8">
        <v>0</v>
      </c>
      <c r="D18" s="8">
        <v>0</v>
      </c>
      <c r="E18" s="8">
        <v>0</v>
      </c>
      <c r="F18" s="8">
        <v>2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2</v>
      </c>
      <c r="R18" s="8">
        <v>0</v>
      </c>
      <c r="S18" s="13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10">
        <f t="shared" si="0"/>
        <v>4</v>
      </c>
      <c r="AC18" s="25">
        <f>S18/AB18</f>
        <v>0</v>
      </c>
    </row>
    <row r="19" spans="1:29" ht="12.75">
      <c r="A19" s="28" t="s">
        <v>101</v>
      </c>
      <c r="B19" s="4">
        <v>1140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1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13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10">
        <f t="shared" si="0"/>
        <v>1</v>
      </c>
      <c r="AC19" s="25">
        <f>T19/AB19</f>
        <v>0</v>
      </c>
    </row>
    <row r="20" spans="1:29" ht="12.75">
      <c r="A20" s="28" t="s">
        <v>102</v>
      </c>
      <c r="B20" s="4">
        <v>1145</v>
      </c>
      <c r="C20" s="8">
        <v>0</v>
      </c>
      <c r="D20" s="8">
        <v>0</v>
      </c>
      <c r="E20" s="8">
        <v>0</v>
      </c>
      <c r="F20" s="8">
        <v>3</v>
      </c>
      <c r="G20" s="8">
        <v>0</v>
      </c>
      <c r="H20" s="8">
        <v>1</v>
      </c>
      <c r="I20" s="8">
        <v>0</v>
      </c>
      <c r="J20" s="8">
        <v>0</v>
      </c>
      <c r="K20" s="8">
        <v>0</v>
      </c>
      <c r="L20" s="8">
        <v>1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3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10">
        <f t="shared" si="0"/>
        <v>5</v>
      </c>
      <c r="AC20" s="25">
        <f>U20/AB20</f>
        <v>0</v>
      </c>
    </row>
    <row r="21" spans="1:29" ht="12.75">
      <c r="A21" s="28" t="s">
        <v>103</v>
      </c>
      <c r="B21" s="4">
        <v>1154</v>
      </c>
      <c r="C21" s="8">
        <v>0</v>
      </c>
      <c r="D21" s="8">
        <v>0</v>
      </c>
      <c r="E21" s="8">
        <v>0</v>
      </c>
      <c r="F21" s="8">
        <v>2</v>
      </c>
      <c r="G21" s="8">
        <v>0</v>
      </c>
      <c r="H21" s="8">
        <v>1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13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10">
        <f t="shared" si="0"/>
        <v>3</v>
      </c>
      <c r="AC21" s="25">
        <f>V21/AB21</f>
        <v>0</v>
      </c>
    </row>
    <row r="22" spans="1:29" ht="12.75">
      <c r="A22" s="28" t="s">
        <v>104</v>
      </c>
      <c r="B22" s="4">
        <v>1159</v>
      </c>
      <c r="C22" s="8">
        <v>0</v>
      </c>
      <c r="D22" s="8">
        <v>0</v>
      </c>
      <c r="E22" s="8">
        <v>0</v>
      </c>
      <c r="F22" s="8">
        <v>8</v>
      </c>
      <c r="G22" s="8">
        <v>0</v>
      </c>
      <c r="H22" s="8">
        <v>4</v>
      </c>
      <c r="I22" s="8">
        <v>0</v>
      </c>
      <c r="J22" s="8">
        <v>0</v>
      </c>
      <c r="K22" s="8">
        <v>0</v>
      </c>
      <c r="L22" s="8">
        <v>7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13">
        <v>6</v>
      </c>
      <c r="X22" s="8">
        <v>0</v>
      </c>
      <c r="Y22" s="8">
        <v>0</v>
      </c>
      <c r="Z22" s="8">
        <v>0</v>
      </c>
      <c r="AA22" s="8">
        <v>0</v>
      </c>
      <c r="AB22" s="10">
        <f t="shared" si="0"/>
        <v>25</v>
      </c>
      <c r="AC22" s="25">
        <f>W22/AB22</f>
        <v>0.24</v>
      </c>
    </row>
    <row r="23" spans="1:29" ht="12.75">
      <c r="A23" s="28" t="s">
        <v>105</v>
      </c>
      <c r="B23" s="4">
        <v>1160</v>
      </c>
      <c r="C23" s="8">
        <v>0</v>
      </c>
      <c r="D23" s="8">
        <v>0</v>
      </c>
      <c r="E23" s="8">
        <v>0</v>
      </c>
      <c r="F23" s="8">
        <v>2</v>
      </c>
      <c r="G23" s="8">
        <v>1</v>
      </c>
      <c r="H23" s="8">
        <v>1</v>
      </c>
      <c r="I23" s="8">
        <v>0</v>
      </c>
      <c r="J23" s="8">
        <v>0</v>
      </c>
      <c r="K23" s="8">
        <v>0</v>
      </c>
      <c r="L23" s="8">
        <v>1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13">
        <v>0</v>
      </c>
      <c r="Y23" s="8">
        <v>0</v>
      </c>
      <c r="Z23" s="8">
        <v>0</v>
      </c>
      <c r="AA23" s="8">
        <v>0</v>
      </c>
      <c r="AB23" s="10">
        <f t="shared" si="0"/>
        <v>5</v>
      </c>
      <c r="AC23" s="25">
        <f>X23/AB23</f>
        <v>0</v>
      </c>
    </row>
    <row r="24" spans="1:29" ht="12.75">
      <c r="A24" s="28" t="s">
        <v>66</v>
      </c>
      <c r="B24" s="4">
        <v>1166</v>
      </c>
      <c r="C24" s="8">
        <v>0</v>
      </c>
      <c r="D24" s="8">
        <v>0</v>
      </c>
      <c r="E24" s="8">
        <v>0</v>
      </c>
      <c r="F24" s="8">
        <v>26</v>
      </c>
      <c r="G24" s="8">
        <v>0</v>
      </c>
      <c r="H24" s="8">
        <v>0</v>
      </c>
      <c r="I24" s="8">
        <v>0</v>
      </c>
      <c r="J24" s="8">
        <v>0</v>
      </c>
      <c r="K24" s="8">
        <v>1</v>
      </c>
      <c r="L24" s="8">
        <v>2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1</v>
      </c>
      <c r="W24" s="8">
        <v>1</v>
      </c>
      <c r="X24" s="8">
        <v>0</v>
      </c>
      <c r="Y24" s="13">
        <v>7</v>
      </c>
      <c r="Z24" s="8">
        <v>0</v>
      </c>
      <c r="AA24" s="8">
        <v>0</v>
      </c>
      <c r="AB24" s="10">
        <f t="shared" si="0"/>
        <v>38</v>
      </c>
      <c r="AC24" s="25">
        <f>Y24/AB24</f>
        <v>0.18421052631578946</v>
      </c>
    </row>
    <row r="25" spans="1:29" ht="12.75">
      <c r="A25" s="28" t="s">
        <v>106</v>
      </c>
      <c r="B25" s="4">
        <v>1167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1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13">
        <v>0</v>
      </c>
      <c r="AA25" s="8">
        <v>0</v>
      </c>
      <c r="AB25" s="10">
        <f t="shared" si="0"/>
        <v>1</v>
      </c>
      <c r="AC25" s="25">
        <f>Z25/AB25</f>
        <v>0</v>
      </c>
    </row>
    <row r="26" spans="1:29" ht="12.75">
      <c r="A26" s="28" t="s">
        <v>107</v>
      </c>
      <c r="B26" s="4">
        <v>1169</v>
      </c>
      <c r="C26" s="8">
        <v>0</v>
      </c>
      <c r="D26" s="8">
        <v>0</v>
      </c>
      <c r="E26" s="8">
        <v>0</v>
      </c>
      <c r="F26" s="8">
        <v>3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1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13">
        <v>0</v>
      </c>
      <c r="AB26" s="10">
        <f t="shared" si="0"/>
        <v>4</v>
      </c>
      <c r="AC26" s="25">
        <f>AA26/AB26</f>
        <v>0</v>
      </c>
    </row>
    <row r="27" spans="1:28" ht="39" customHeight="1" thickBot="1">
      <c r="A27" s="28"/>
      <c r="B27" s="3" t="s">
        <v>4</v>
      </c>
      <c r="C27" s="14">
        <f aca="true" t="shared" si="1" ref="C27:AA27">SUM(C2:C26)</f>
        <v>1</v>
      </c>
      <c r="D27" s="14">
        <f t="shared" si="1"/>
        <v>1</v>
      </c>
      <c r="E27" s="14">
        <f t="shared" si="1"/>
        <v>0</v>
      </c>
      <c r="F27" s="14">
        <f t="shared" si="1"/>
        <v>133</v>
      </c>
      <c r="G27" s="14">
        <f t="shared" si="1"/>
        <v>2</v>
      </c>
      <c r="H27" s="14">
        <f t="shared" si="1"/>
        <v>30</v>
      </c>
      <c r="I27" s="14">
        <f t="shared" si="1"/>
        <v>0</v>
      </c>
      <c r="J27" s="14">
        <f t="shared" si="1"/>
        <v>0</v>
      </c>
      <c r="K27" s="14">
        <f t="shared" si="1"/>
        <v>10</v>
      </c>
      <c r="L27" s="15">
        <f t="shared" si="1"/>
        <v>53</v>
      </c>
      <c r="M27" s="14">
        <f t="shared" si="1"/>
        <v>1</v>
      </c>
      <c r="N27" s="14">
        <f t="shared" si="1"/>
        <v>0</v>
      </c>
      <c r="O27" s="14">
        <f t="shared" si="1"/>
        <v>0</v>
      </c>
      <c r="P27" s="14">
        <f t="shared" si="1"/>
        <v>0</v>
      </c>
      <c r="Q27" s="14">
        <f t="shared" si="1"/>
        <v>2</v>
      </c>
      <c r="R27" s="14">
        <f t="shared" si="1"/>
        <v>4</v>
      </c>
      <c r="S27" s="14">
        <f t="shared" si="1"/>
        <v>0</v>
      </c>
      <c r="T27" s="14">
        <f t="shared" si="1"/>
        <v>0</v>
      </c>
      <c r="U27" s="14">
        <f t="shared" si="1"/>
        <v>0</v>
      </c>
      <c r="V27" s="14">
        <f t="shared" si="1"/>
        <v>1</v>
      </c>
      <c r="W27" s="14">
        <f t="shared" si="1"/>
        <v>17</v>
      </c>
      <c r="X27" s="14">
        <f t="shared" si="1"/>
        <v>0</v>
      </c>
      <c r="Y27" s="14">
        <f t="shared" si="1"/>
        <v>12</v>
      </c>
      <c r="Z27" s="14">
        <f t="shared" si="1"/>
        <v>0</v>
      </c>
      <c r="AA27" s="14">
        <f t="shared" si="1"/>
        <v>0</v>
      </c>
      <c r="AB27" s="12"/>
    </row>
    <row r="28" spans="2:27" ht="39" customHeight="1" thickBot="1">
      <c r="B28" s="22" t="s">
        <v>6</v>
      </c>
      <c r="C28" s="23">
        <f>C2/C27</f>
        <v>0</v>
      </c>
      <c r="D28" s="23">
        <f>D3/D27</f>
        <v>0</v>
      </c>
      <c r="E28" s="23" t="e">
        <f>E4/E27</f>
        <v>#DIV/0!</v>
      </c>
      <c r="F28" s="23">
        <f>F5/F27</f>
        <v>0.41353383458646614</v>
      </c>
      <c r="G28" s="23">
        <f>G6/G27</f>
        <v>0</v>
      </c>
      <c r="H28" s="23">
        <f>H7/H27</f>
        <v>0.43333333333333335</v>
      </c>
      <c r="I28" s="23" t="e">
        <f>I8/I27</f>
        <v>#DIV/0!</v>
      </c>
      <c r="J28" s="23" t="e">
        <f>J9/J27</f>
        <v>#DIV/0!</v>
      </c>
      <c r="K28" s="23">
        <f>K10/K27</f>
        <v>0.4</v>
      </c>
      <c r="L28" s="23">
        <f>L11/L27</f>
        <v>0.37735849056603776</v>
      </c>
      <c r="M28" s="23">
        <f>M12/M27</f>
        <v>0</v>
      </c>
      <c r="N28" s="23" t="e">
        <f>N13/N27</f>
        <v>#DIV/0!</v>
      </c>
      <c r="O28" s="23" t="e">
        <f>O14/O27</f>
        <v>#DIV/0!</v>
      </c>
      <c r="P28" s="23" t="e">
        <f>P15/P27</f>
        <v>#DIV/0!</v>
      </c>
      <c r="Q28" s="23">
        <f>Q16/Q27</f>
        <v>0</v>
      </c>
      <c r="R28" s="23">
        <f>R17/R27</f>
        <v>1</v>
      </c>
      <c r="S28" s="23" t="e">
        <f>S18/S27</f>
        <v>#DIV/0!</v>
      </c>
      <c r="T28" s="23" t="e">
        <f>T19/T27</f>
        <v>#DIV/0!</v>
      </c>
      <c r="U28" s="23" t="e">
        <f>U20/U27</f>
        <v>#DIV/0!</v>
      </c>
      <c r="V28" s="23">
        <f>V21/V27</f>
        <v>0</v>
      </c>
      <c r="W28" s="23">
        <f>W22/W27</f>
        <v>0.35294117647058826</v>
      </c>
      <c r="X28" s="23" t="e">
        <f>X23/X27</f>
        <v>#DIV/0!</v>
      </c>
      <c r="Y28" s="23">
        <f>Y24/Y27</f>
        <v>0.5833333333333334</v>
      </c>
      <c r="Z28" s="23" t="e">
        <f>Z25/Z27</f>
        <v>#DIV/0!</v>
      </c>
      <c r="AA28" s="23" t="e">
        <f>AA26/AA27</f>
        <v>#DIV/0!</v>
      </c>
    </row>
    <row r="29" spans="2:27" ht="12.75">
      <c r="B29" s="5" t="s">
        <v>2</v>
      </c>
      <c r="C29" s="16">
        <f>C2</f>
        <v>0</v>
      </c>
      <c r="D29" s="16">
        <f>D3</f>
        <v>0</v>
      </c>
      <c r="E29" s="16">
        <f>E4</f>
        <v>0</v>
      </c>
      <c r="F29" s="16">
        <f>F5</f>
        <v>55</v>
      </c>
      <c r="G29" s="16">
        <f>G6</f>
        <v>0</v>
      </c>
      <c r="H29" s="16">
        <f>H7</f>
        <v>13</v>
      </c>
      <c r="I29" s="16">
        <f>I8</f>
        <v>0</v>
      </c>
      <c r="J29" s="16">
        <f>J9</f>
        <v>0</v>
      </c>
      <c r="K29" s="16">
        <f>K10</f>
        <v>4</v>
      </c>
      <c r="L29" s="17">
        <f>L11</f>
        <v>20</v>
      </c>
      <c r="M29" s="16">
        <f>M12</f>
        <v>0</v>
      </c>
      <c r="N29" s="16">
        <f>N13</f>
        <v>0</v>
      </c>
      <c r="O29" s="16">
        <f>O14</f>
        <v>0</v>
      </c>
      <c r="P29" s="16">
        <f>P15</f>
        <v>0</v>
      </c>
      <c r="Q29" s="16">
        <f>Q16</f>
        <v>0</v>
      </c>
      <c r="R29" s="16">
        <f>R17</f>
        <v>4</v>
      </c>
      <c r="S29" s="16">
        <f>S18</f>
        <v>0</v>
      </c>
      <c r="T29" s="16">
        <f>T19</f>
        <v>0</v>
      </c>
      <c r="U29" s="16">
        <f>U20</f>
        <v>0</v>
      </c>
      <c r="V29" s="16">
        <f>V21</f>
        <v>0</v>
      </c>
      <c r="W29" s="16">
        <f>W22</f>
        <v>6</v>
      </c>
      <c r="X29" s="16">
        <f>X23</f>
        <v>0</v>
      </c>
      <c r="Y29" s="16">
        <f>Y24</f>
        <v>7</v>
      </c>
      <c r="Z29" s="16">
        <f>Z25</f>
        <v>0</v>
      </c>
      <c r="AA29" s="16">
        <f>AA26</f>
        <v>0</v>
      </c>
    </row>
    <row r="30" spans="4:5" ht="13.5" thickBot="1">
      <c r="D30" s="18">
        <f>SUM(AB2:AB26)</f>
        <v>267</v>
      </c>
      <c r="E30" s="27" t="s">
        <v>0</v>
      </c>
    </row>
    <row r="31" spans="4:5" ht="13.5" thickBot="1">
      <c r="D31" s="20">
        <f>SUM(C29:AA29)</f>
        <v>109</v>
      </c>
      <c r="E31" s="27" t="s">
        <v>1</v>
      </c>
    </row>
    <row r="33" spans="4:5" ht="12.75">
      <c r="D33" s="21">
        <f>D31/D30</f>
        <v>0.40823970037453183</v>
      </c>
      <c r="E33" s="26" t="s">
        <v>7</v>
      </c>
    </row>
    <row r="35" ht="12.75">
      <c r="B35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5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5.14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9" width="8.7109375" style="9" customWidth="1"/>
  </cols>
  <sheetData>
    <row r="1" spans="1:29" ht="99" customHeight="1">
      <c r="A1" s="28" t="s">
        <v>89</v>
      </c>
      <c r="B1" s="4" t="s">
        <v>9</v>
      </c>
      <c r="C1" s="8">
        <v>11</v>
      </c>
      <c r="D1" s="8">
        <v>31</v>
      </c>
      <c r="E1" s="8">
        <v>1011</v>
      </c>
      <c r="F1" s="8">
        <v>1045</v>
      </c>
      <c r="G1" s="8">
        <v>1046</v>
      </c>
      <c r="H1" s="8">
        <v>1047</v>
      </c>
      <c r="I1" s="8">
        <v>1050</v>
      </c>
      <c r="J1" s="8">
        <v>1053</v>
      </c>
      <c r="K1" s="8">
        <v>1055</v>
      </c>
      <c r="L1" s="8">
        <v>1056</v>
      </c>
      <c r="M1" s="8">
        <v>1062</v>
      </c>
      <c r="N1" s="8">
        <v>1106</v>
      </c>
      <c r="O1" s="8">
        <v>1123</v>
      </c>
      <c r="P1" s="8">
        <v>1124</v>
      </c>
      <c r="Q1" s="8">
        <v>1125</v>
      </c>
      <c r="R1" s="8">
        <v>1126</v>
      </c>
      <c r="S1" s="8">
        <v>1139</v>
      </c>
      <c r="T1" s="8">
        <v>1140</v>
      </c>
      <c r="U1" s="8">
        <v>1145</v>
      </c>
      <c r="V1" s="8">
        <v>1154</v>
      </c>
      <c r="W1" s="8">
        <v>1159</v>
      </c>
      <c r="X1" s="8">
        <v>1160</v>
      </c>
      <c r="Y1" s="8">
        <v>1166</v>
      </c>
      <c r="Z1" s="8">
        <v>1167</v>
      </c>
      <c r="AA1" s="8">
        <v>1169</v>
      </c>
      <c r="AB1" s="2" t="s">
        <v>3</v>
      </c>
      <c r="AC1" s="24" t="s">
        <v>8</v>
      </c>
    </row>
    <row r="2" spans="1:29" ht="12.75">
      <c r="A2" s="28" t="s">
        <v>90</v>
      </c>
      <c r="B2" s="4">
        <v>11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10">
        <f aca="true" t="shared" si="0" ref="AB2:AB26">SUM(C2:AA2)</f>
        <v>0</v>
      </c>
      <c r="AC2" s="25" t="e">
        <f>C2/AB2</f>
        <v>#DIV/0!</v>
      </c>
    </row>
    <row r="3" spans="1:29" ht="12.75">
      <c r="A3" s="28" t="s">
        <v>91</v>
      </c>
      <c r="B3" s="4">
        <v>31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10">
        <f t="shared" si="0"/>
        <v>0</v>
      </c>
      <c r="AC3" s="25" t="e">
        <f>D3/AB3</f>
        <v>#DIV/0!</v>
      </c>
    </row>
    <row r="4" spans="1:29" ht="12.75">
      <c r="A4" s="28" t="s">
        <v>48</v>
      </c>
      <c r="B4" s="4">
        <v>1011</v>
      </c>
      <c r="C4" s="8">
        <v>0</v>
      </c>
      <c r="D4" s="8">
        <v>0</v>
      </c>
      <c r="E4" s="13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1</v>
      </c>
      <c r="AA4" s="8">
        <v>0</v>
      </c>
      <c r="AB4" s="10">
        <f t="shared" si="0"/>
        <v>1</v>
      </c>
      <c r="AC4" s="25">
        <f>E4/AB4</f>
        <v>0</v>
      </c>
    </row>
    <row r="5" spans="1:29" ht="12.75">
      <c r="A5" s="28" t="s">
        <v>49</v>
      </c>
      <c r="B5" s="4">
        <v>1045</v>
      </c>
      <c r="C5" s="8">
        <v>0</v>
      </c>
      <c r="D5" s="8">
        <v>0</v>
      </c>
      <c r="E5" s="8">
        <v>0</v>
      </c>
      <c r="F5" s="13">
        <v>57</v>
      </c>
      <c r="G5" s="8">
        <v>0</v>
      </c>
      <c r="H5" s="8">
        <v>6</v>
      </c>
      <c r="I5" s="8">
        <v>0</v>
      </c>
      <c r="J5" s="8">
        <v>0</v>
      </c>
      <c r="K5" s="8">
        <v>1</v>
      </c>
      <c r="L5" s="8">
        <v>6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</v>
      </c>
      <c r="X5" s="8">
        <v>0</v>
      </c>
      <c r="Y5" s="8">
        <v>5</v>
      </c>
      <c r="Z5" s="8">
        <v>0</v>
      </c>
      <c r="AA5" s="8">
        <v>0</v>
      </c>
      <c r="AB5" s="10">
        <f t="shared" si="0"/>
        <v>76</v>
      </c>
      <c r="AC5" s="25">
        <f>F5/AB5</f>
        <v>0.75</v>
      </c>
    </row>
    <row r="6" spans="1:29" ht="12.75">
      <c r="A6" s="28" t="s">
        <v>92</v>
      </c>
      <c r="B6" s="4">
        <v>1046</v>
      </c>
      <c r="C6" s="8">
        <v>0</v>
      </c>
      <c r="D6" s="8">
        <v>0</v>
      </c>
      <c r="E6" s="8">
        <v>0</v>
      </c>
      <c r="F6" s="8">
        <v>0</v>
      </c>
      <c r="G6" s="13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10">
        <f t="shared" si="0"/>
        <v>0</v>
      </c>
      <c r="AC6" s="25" t="e">
        <f>G6/AB6</f>
        <v>#DIV/0!</v>
      </c>
    </row>
    <row r="7" spans="1:29" ht="12.75">
      <c r="A7" s="28" t="s">
        <v>93</v>
      </c>
      <c r="B7" s="4">
        <v>1047</v>
      </c>
      <c r="C7" s="8">
        <v>0</v>
      </c>
      <c r="D7" s="8">
        <v>0</v>
      </c>
      <c r="E7" s="8">
        <v>0</v>
      </c>
      <c r="F7" s="8">
        <v>16</v>
      </c>
      <c r="G7" s="8">
        <v>0</v>
      </c>
      <c r="H7" s="13">
        <v>16</v>
      </c>
      <c r="I7" s="8">
        <v>0</v>
      </c>
      <c r="J7" s="8">
        <v>0</v>
      </c>
      <c r="K7" s="8">
        <v>0</v>
      </c>
      <c r="L7" s="8">
        <v>5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</v>
      </c>
      <c r="X7" s="8">
        <v>0</v>
      </c>
      <c r="Y7" s="8">
        <v>0</v>
      </c>
      <c r="Z7" s="8">
        <v>0</v>
      </c>
      <c r="AA7" s="8">
        <v>0</v>
      </c>
      <c r="AB7" s="10">
        <f t="shared" si="0"/>
        <v>38</v>
      </c>
      <c r="AC7" s="25">
        <f>H7/AB7</f>
        <v>0.42105263157894735</v>
      </c>
    </row>
    <row r="8" spans="1:29" ht="12.75">
      <c r="A8" s="28" t="s">
        <v>94</v>
      </c>
      <c r="B8" s="4">
        <v>1050</v>
      </c>
      <c r="C8" s="8">
        <v>0</v>
      </c>
      <c r="D8" s="8">
        <v>0</v>
      </c>
      <c r="E8" s="8">
        <v>0</v>
      </c>
      <c r="F8" s="8">
        <v>2</v>
      </c>
      <c r="G8" s="8">
        <v>0</v>
      </c>
      <c r="H8" s="8">
        <v>0</v>
      </c>
      <c r="I8" s="13">
        <v>0</v>
      </c>
      <c r="J8" s="8">
        <v>0</v>
      </c>
      <c r="K8" s="8">
        <v>1</v>
      </c>
      <c r="L8" s="8">
        <v>4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10">
        <f t="shared" si="0"/>
        <v>7</v>
      </c>
      <c r="AC8" s="25">
        <f>I8/AB8</f>
        <v>0</v>
      </c>
    </row>
    <row r="9" spans="1:29" ht="12.75">
      <c r="A9" s="28" t="s">
        <v>95</v>
      </c>
      <c r="B9" s="4">
        <v>1053</v>
      </c>
      <c r="C9" s="8">
        <v>1</v>
      </c>
      <c r="D9" s="8">
        <v>0</v>
      </c>
      <c r="E9" s="8">
        <v>0</v>
      </c>
      <c r="F9" s="8">
        <v>4</v>
      </c>
      <c r="G9" s="8">
        <v>0</v>
      </c>
      <c r="H9" s="8">
        <v>0</v>
      </c>
      <c r="I9" s="8">
        <v>0</v>
      </c>
      <c r="J9" s="13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10">
        <f t="shared" si="0"/>
        <v>5</v>
      </c>
      <c r="AC9" s="25">
        <f>J9/AB9</f>
        <v>0</v>
      </c>
    </row>
    <row r="10" spans="1:29" ht="12.75">
      <c r="A10" s="28" t="s">
        <v>54</v>
      </c>
      <c r="B10" s="4">
        <v>1055</v>
      </c>
      <c r="C10" s="8">
        <v>0</v>
      </c>
      <c r="D10" s="8">
        <v>0</v>
      </c>
      <c r="E10" s="8">
        <v>0</v>
      </c>
      <c r="F10" s="8">
        <v>0</v>
      </c>
      <c r="G10" s="8">
        <v>1</v>
      </c>
      <c r="H10" s="8">
        <v>0</v>
      </c>
      <c r="I10" s="8">
        <v>0</v>
      </c>
      <c r="J10" s="8">
        <v>0</v>
      </c>
      <c r="K10" s="13">
        <v>4</v>
      </c>
      <c r="L10" s="8">
        <v>5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10">
        <f t="shared" si="0"/>
        <v>10</v>
      </c>
      <c r="AC10" s="25">
        <f>K10/AB10</f>
        <v>0.4</v>
      </c>
    </row>
    <row r="11" spans="1:29" s="1" customFormat="1" ht="12.75">
      <c r="A11" s="29" t="s">
        <v>96</v>
      </c>
      <c r="B11" s="4">
        <v>1056</v>
      </c>
      <c r="C11" s="8">
        <v>0</v>
      </c>
      <c r="D11" s="8">
        <v>0</v>
      </c>
      <c r="E11" s="8">
        <v>0</v>
      </c>
      <c r="F11" s="8">
        <v>3</v>
      </c>
      <c r="G11" s="8">
        <v>0</v>
      </c>
      <c r="H11" s="8">
        <v>2</v>
      </c>
      <c r="I11" s="8">
        <v>0</v>
      </c>
      <c r="J11" s="8">
        <v>0</v>
      </c>
      <c r="K11" s="8">
        <v>2</v>
      </c>
      <c r="L11" s="13">
        <v>23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</v>
      </c>
      <c r="X11" s="8">
        <v>0</v>
      </c>
      <c r="Y11" s="8">
        <v>0</v>
      </c>
      <c r="Z11" s="8">
        <v>0</v>
      </c>
      <c r="AA11" s="8">
        <v>0</v>
      </c>
      <c r="AB11" s="11">
        <f t="shared" si="0"/>
        <v>31</v>
      </c>
      <c r="AC11" s="25">
        <f>L11/AB11</f>
        <v>0.7419354838709677</v>
      </c>
    </row>
    <row r="12" spans="1:29" ht="12.75">
      <c r="A12" s="28" t="s">
        <v>97</v>
      </c>
      <c r="B12" s="4">
        <v>1062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10">
        <f t="shared" si="0"/>
        <v>0</v>
      </c>
      <c r="AC12" s="25" t="e">
        <f>M12/AB12</f>
        <v>#DIV/0!</v>
      </c>
    </row>
    <row r="13" spans="1:29" ht="12.75">
      <c r="A13" s="28" t="s">
        <v>98</v>
      </c>
      <c r="B13" s="4">
        <v>1106</v>
      </c>
      <c r="C13" s="8">
        <v>0</v>
      </c>
      <c r="D13" s="8">
        <v>0</v>
      </c>
      <c r="E13" s="8">
        <v>0</v>
      </c>
      <c r="F13" s="8">
        <v>2</v>
      </c>
      <c r="G13" s="8">
        <v>0</v>
      </c>
      <c r="H13" s="8">
        <v>1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10">
        <f t="shared" si="0"/>
        <v>3</v>
      </c>
      <c r="AC13" s="25">
        <f>N13/AB13</f>
        <v>0</v>
      </c>
    </row>
    <row r="14" spans="1:29" ht="12.75">
      <c r="A14" s="28" t="s">
        <v>99</v>
      </c>
      <c r="B14" s="4">
        <v>1123</v>
      </c>
      <c r="C14" s="8">
        <v>0</v>
      </c>
      <c r="D14" s="8">
        <v>0</v>
      </c>
      <c r="E14" s="8">
        <v>0</v>
      </c>
      <c r="F14" s="8">
        <v>2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10">
        <f t="shared" si="0"/>
        <v>2</v>
      </c>
      <c r="AC14" s="25">
        <f>O14/AB14</f>
        <v>0</v>
      </c>
    </row>
    <row r="15" spans="1:29" ht="12.75">
      <c r="A15" s="28" t="s">
        <v>100</v>
      </c>
      <c r="B15" s="4">
        <v>1124</v>
      </c>
      <c r="C15" s="8">
        <v>1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10">
        <f t="shared" si="0"/>
        <v>1</v>
      </c>
      <c r="AC15" s="25">
        <f>P15/AB15</f>
        <v>0</v>
      </c>
    </row>
    <row r="16" spans="1:29" ht="12.75">
      <c r="A16" s="28" t="s">
        <v>58</v>
      </c>
      <c r="B16" s="4">
        <v>1125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10">
        <f t="shared" si="0"/>
        <v>0</v>
      </c>
      <c r="AC16" s="25" t="e">
        <f>Q16/AB16</f>
        <v>#DIV/0!</v>
      </c>
    </row>
    <row r="17" spans="1:29" ht="12.75">
      <c r="A17" s="28" t="s">
        <v>59</v>
      </c>
      <c r="B17" s="4">
        <v>1126</v>
      </c>
      <c r="C17" s="8">
        <v>0</v>
      </c>
      <c r="D17" s="8">
        <v>1</v>
      </c>
      <c r="E17" s="8">
        <v>0</v>
      </c>
      <c r="F17" s="8">
        <v>2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4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10">
        <f t="shared" si="0"/>
        <v>7</v>
      </c>
      <c r="AC17" s="25">
        <f>R17/AB17</f>
        <v>0.5714285714285714</v>
      </c>
    </row>
    <row r="18" spans="1:29" ht="12.75">
      <c r="A18" s="28" t="s">
        <v>60</v>
      </c>
      <c r="B18" s="4">
        <v>1139</v>
      </c>
      <c r="C18" s="8">
        <v>0</v>
      </c>
      <c r="D18" s="8">
        <v>0</v>
      </c>
      <c r="E18" s="8">
        <v>0</v>
      </c>
      <c r="F18" s="8">
        <v>2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2</v>
      </c>
      <c r="R18" s="8">
        <v>0</v>
      </c>
      <c r="S18" s="13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10">
        <f t="shared" si="0"/>
        <v>4</v>
      </c>
      <c r="AC18" s="25">
        <f>S18/AB18</f>
        <v>0</v>
      </c>
    </row>
    <row r="19" spans="1:29" ht="12.75">
      <c r="A19" s="28" t="s">
        <v>101</v>
      </c>
      <c r="B19" s="4">
        <v>1140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1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13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10">
        <f t="shared" si="0"/>
        <v>1</v>
      </c>
      <c r="AC19" s="25">
        <f>T19/AB19</f>
        <v>0</v>
      </c>
    </row>
    <row r="20" spans="1:29" ht="12.75">
      <c r="A20" s="28" t="s">
        <v>102</v>
      </c>
      <c r="B20" s="4">
        <v>1145</v>
      </c>
      <c r="C20" s="8">
        <v>0</v>
      </c>
      <c r="D20" s="8">
        <v>0</v>
      </c>
      <c r="E20" s="8">
        <v>0</v>
      </c>
      <c r="F20" s="8">
        <v>3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2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3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10">
        <f t="shared" si="0"/>
        <v>5</v>
      </c>
      <c r="AC20" s="25">
        <f>U20/AB20</f>
        <v>0</v>
      </c>
    </row>
    <row r="21" spans="1:29" ht="12.75">
      <c r="A21" s="28" t="s">
        <v>103</v>
      </c>
      <c r="B21" s="4">
        <v>1154</v>
      </c>
      <c r="C21" s="8">
        <v>0</v>
      </c>
      <c r="D21" s="8">
        <v>0</v>
      </c>
      <c r="E21" s="8">
        <v>0</v>
      </c>
      <c r="F21" s="8">
        <v>2</v>
      </c>
      <c r="G21" s="8">
        <v>0</v>
      </c>
      <c r="H21" s="8">
        <v>1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13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10">
        <f t="shared" si="0"/>
        <v>3</v>
      </c>
      <c r="AC21" s="25">
        <f>V21/AB21</f>
        <v>0</v>
      </c>
    </row>
    <row r="22" spans="1:29" ht="12.75">
      <c r="A22" s="28" t="s">
        <v>104</v>
      </c>
      <c r="B22" s="4">
        <v>1159</v>
      </c>
      <c r="C22" s="8">
        <v>0</v>
      </c>
      <c r="D22" s="8">
        <v>0</v>
      </c>
      <c r="E22" s="8">
        <v>0</v>
      </c>
      <c r="F22" s="8">
        <v>10</v>
      </c>
      <c r="G22" s="8">
        <v>0</v>
      </c>
      <c r="H22" s="8">
        <v>5</v>
      </c>
      <c r="I22" s="8">
        <v>0</v>
      </c>
      <c r="J22" s="8">
        <v>0</v>
      </c>
      <c r="K22" s="8">
        <v>0</v>
      </c>
      <c r="L22" s="8">
        <v>8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13">
        <v>2</v>
      </c>
      <c r="X22" s="8">
        <v>0</v>
      </c>
      <c r="Y22" s="8">
        <v>0</v>
      </c>
      <c r="Z22" s="8">
        <v>0</v>
      </c>
      <c r="AA22" s="8">
        <v>0</v>
      </c>
      <c r="AB22" s="10">
        <f t="shared" si="0"/>
        <v>25</v>
      </c>
      <c r="AC22" s="25">
        <f>W22/AB22</f>
        <v>0.08</v>
      </c>
    </row>
    <row r="23" spans="1:29" ht="12.75">
      <c r="A23" s="28" t="s">
        <v>105</v>
      </c>
      <c r="B23" s="4">
        <v>1160</v>
      </c>
      <c r="C23" s="8">
        <v>0</v>
      </c>
      <c r="D23" s="8">
        <v>0</v>
      </c>
      <c r="E23" s="8">
        <v>0</v>
      </c>
      <c r="F23" s="8">
        <v>2</v>
      </c>
      <c r="G23" s="8">
        <v>1</v>
      </c>
      <c r="H23" s="8">
        <v>1</v>
      </c>
      <c r="I23" s="8">
        <v>0</v>
      </c>
      <c r="J23" s="8">
        <v>0</v>
      </c>
      <c r="K23" s="8">
        <v>0</v>
      </c>
      <c r="L23" s="8">
        <v>1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13">
        <v>0</v>
      </c>
      <c r="Y23" s="8">
        <v>0</v>
      </c>
      <c r="Z23" s="8">
        <v>0</v>
      </c>
      <c r="AA23" s="8">
        <v>0</v>
      </c>
      <c r="AB23" s="10">
        <f t="shared" si="0"/>
        <v>5</v>
      </c>
      <c r="AC23" s="25">
        <f>X23/AB23</f>
        <v>0</v>
      </c>
    </row>
    <row r="24" spans="1:29" ht="12.75">
      <c r="A24" s="28" t="s">
        <v>66</v>
      </c>
      <c r="B24" s="4">
        <v>1166</v>
      </c>
      <c r="C24" s="8">
        <v>0</v>
      </c>
      <c r="D24" s="8">
        <v>0</v>
      </c>
      <c r="E24" s="8">
        <v>0</v>
      </c>
      <c r="F24" s="8">
        <v>27</v>
      </c>
      <c r="G24" s="8">
        <v>0</v>
      </c>
      <c r="H24" s="8">
        <v>1</v>
      </c>
      <c r="I24" s="8">
        <v>0</v>
      </c>
      <c r="J24" s="8">
        <v>0</v>
      </c>
      <c r="K24" s="8">
        <v>1</v>
      </c>
      <c r="L24" s="8">
        <v>1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1</v>
      </c>
      <c r="X24" s="8">
        <v>0</v>
      </c>
      <c r="Y24" s="13">
        <v>7</v>
      </c>
      <c r="Z24" s="8">
        <v>0</v>
      </c>
      <c r="AA24" s="8">
        <v>0</v>
      </c>
      <c r="AB24" s="10">
        <f t="shared" si="0"/>
        <v>38</v>
      </c>
      <c r="AC24" s="25">
        <f>Y24/AB24</f>
        <v>0.18421052631578946</v>
      </c>
    </row>
    <row r="25" spans="1:29" ht="12.75">
      <c r="A25" s="28" t="s">
        <v>106</v>
      </c>
      <c r="B25" s="4">
        <v>1167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1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13">
        <v>0</v>
      </c>
      <c r="AA25" s="8">
        <v>0</v>
      </c>
      <c r="AB25" s="10">
        <f t="shared" si="0"/>
        <v>1</v>
      </c>
      <c r="AC25" s="25">
        <f>Z25/AB25</f>
        <v>0</v>
      </c>
    </row>
    <row r="26" spans="1:29" ht="12.75">
      <c r="A26" s="28" t="s">
        <v>107</v>
      </c>
      <c r="B26" s="4">
        <v>1169</v>
      </c>
      <c r="C26" s="8">
        <v>0</v>
      </c>
      <c r="D26" s="8">
        <v>0</v>
      </c>
      <c r="E26" s="8">
        <v>0</v>
      </c>
      <c r="F26" s="8">
        <v>3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1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13">
        <v>0</v>
      </c>
      <c r="AB26" s="10">
        <f t="shared" si="0"/>
        <v>4</v>
      </c>
      <c r="AC26" s="25">
        <f>AA26/AB26</f>
        <v>0</v>
      </c>
    </row>
    <row r="27" spans="1:28" ht="39" customHeight="1" thickBot="1">
      <c r="A27" s="28"/>
      <c r="B27" s="3" t="s">
        <v>4</v>
      </c>
      <c r="C27" s="14">
        <f aca="true" t="shared" si="1" ref="C27:AA27">SUM(C2:C26)</f>
        <v>2</v>
      </c>
      <c r="D27" s="14">
        <f t="shared" si="1"/>
        <v>1</v>
      </c>
      <c r="E27" s="14">
        <f t="shared" si="1"/>
        <v>0</v>
      </c>
      <c r="F27" s="14">
        <f t="shared" si="1"/>
        <v>137</v>
      </c>
      <c r="G27" s="14">
        <f t="shared" si="1"/>
        <v>2</v>
      </c>
      <c r="H27" s="14">
        <f t="shared" si="1"/>
        <v>33</v>
      </c>
      <c r="I27" s="14">
        <f t="shared" si="1"/>
        <v>0</v>
      </c>
      <c r="J27" s="14">
        <f t="shared" si="1"/>
        <v>0</v>
      </c>
      <c r="K27" s="14">
        <f t="shared" si="1"/>
        <v>9</v>
      </c>
      <c r="L27" s="15">
        <f t="shared" si="1"/>
        <v>58</v>
      </c>
      <c r="M27" s="14">
        <f t="shared" si="1"/>
        <v>0</v>
      </c>
      <c r="N27" s="14">
        <f t="shared" si="1"/>
        <v>0</v>
      </c>
      <c r="O27" s="14">
        <f t="shared" si="1"/>
        <v>0</v>
      </c>
      <c r="P27" s="14">
        <f t="shared" si="1"/>
        <v>0</v>
      </c>
      <c r="Q27" s="14">
        <f t="shared" si="1"/>
        <v>2</v>
      </c>
      <c r="R27" s="14">
        <f t="shared" si="1"/>
        <v>4</v>
      </c>
      <c r="S27" s="14">
        <f t="shared" si="1"/>
        <v>0</v>
      </c>
      <c r="T27" s="14">
        <f t="shared" si="1"/>
        <v>0</v>
      </c>
      <c r="U27" s="14">
        <f t="shared" si="1"/>
        <v>0</v>
      </c>
      <c r="V27" s="14">
        <f t="shared" si="1"/>
        <v>0</v>
      </c>
      <c r="W27" s="14">
        <f t="shared" si="1"/>
        <v>6</v>
      </c>
      <c r="X27" s="14">
        <f t="shared" si="1"/>
        <v>0</v>
      </c>
      <c r="Y27" s="14">
        <f t="shared" si="1"/>
        <v>12</v>
      </c>
      <c r="Z27" s="14">
        <f t="shared" si="1"/>
        <v>1</v>
      </c>
      <c r="AA27" s="14">
        <f t="shared" si="1"/>
        <v>0</v>
      </c>
      <c r="AB27" s="12"/>
    </row>
    <row r="28" spans="2:27" ht="39" customHeight="1" thickBot="1">
      <c r="B28" s="22" t="s">
        <v>6</v>
      </c>
      <c r="C28" s="23">
        <f>C2/C27</f>
        <v>0</v>
      </c>
      <c r="D28" s="23">
        <f>D3/D27</f>
        <v>0</v>
      </c>
      <c r="E28" s="23" t="e">
        <f>E4/E27</f>
        <v>#DIV/0!</v>
      </c>
      <c r="F28" s="23">
        <f>F5/F27</f>
        <v>0.41605839416058393</v>
      </c>
      <c r="G28" s="23">
        <f>G6/G27</f>
        <v>0</v>
      </c>
      <c r="H28" s="23">
        <f>H7/H27</f>
        <v>0.48484848484848486</v>
      </c>
      <c r="I28" s="23" t="e">
        <f>I8/I27</f>
        <v>#DIV/0!</v>
      </c>
      <c r="J28" s="23" t="e">
        <f>J9/J27</f>
        <v>#DIV/0!</v>
      </c>
      <c r="K28" s="23">
        <f>K10/K27</f>
        <v>0.4444444444444444</v>
      </c>
      <c r="L28" s="23">
        <f>L11/L27</f>
        <v>0.39655172413793105</v>
      </c>
      <c r="M28" s="23" t="e">
        <f>M12/M27</f>
        <v>#DIV/0!</v>
      </c>
      <c r="N28" s="23" t="e">
        <f>N13/N27</f>
        <v>#DIV/0!</v>
      </c>
      <c r="O28" s="23" t="e">
        <f>O14/O27</f>
        <v>#DIV/0!</v>
      </c>
      <c r="P28" s="23" t="e">
        <f>P15/P27</f>
        <v>#DIV/0!</v>
      </c>
      <c r="Q28" s="23">
        <f>Q16/Q27</f>
        <v>0</v>
      </c>
      <c r="R28" s="23">
        <f>R17/R27</f>
        <v>1</v>
      </c>
      <c r="S28" s="23" t="e">
        <f>S18/S27</f>
        <v>#DIV/0!</v>
      </c>
      <c r="T28" s="23" t="e">
        <f>T19/T27</f>
        <v>#DIV/0!</v>
      </c>
      <c r="U28" s="23" t="e">
        <f>U20/U27</f>
        <v>#DIV/0!</v>
      </c>
      <c r="V28" s="23" t="e">
        <f>V21/V27</f>
        <v>#DIV/0!</v>
      </c>
      <c r="W28" s="23">
        <f>W22/W27</f>
        <v>0.3333333333333333</v>
      </c>
      <c r="X28" s="23" t="e">
        <f>X23/X27</f>
        <v>#DIV/0!</v>
      </c>
      <c r="Y28" s="23">
        <f>Y24/Y27</f>
        <v>0.5833333333333334</v>
      </c>
      <c r="Z28" s="23">
        <f>Z25/Z27</f>
        <v>0</v>
      </c>
      <c r="AA28" s="23" t="e">
        <f>AA26/AA27</f>
        <v>#DIV/0!</v>
      </c>
    </row>
    <row r="29" spans="2:27" ht="12.75">
      <c r="B29" s="5" t="s">
        <v>2</v>
      </c>
      <c r="C29" s="16">
        <f>C2</f>
        <v>0</v>
      </c>
      <c r="D29" s="16">
        <f>D3</f>
        <v>0</v>
      </c>
      <c r="E29" s="16">
        <f>E4</f>
        <v>0</v>
      </c>
      <c r="F29" s="16">
        <f>F5</f>
        <v>57</v>
      </c>
      <c r="G29" s="16">
        <f>G6</f>
        <v>0</v>
      </c>
      <c r="H29" s="16">
        <f>H7</f>
        <v>16</v>
      </c>
      <c r="I29" s="16">
        <f>I8</f>
        <v>0</v>
      </c>
      <c r="J29" s="16">
        <f>J9</f>
        <v>0</v>
      </c>
      <c r="K29" s="16">
        <f>K10</f>
        <v>4</v>
      </c>
      <c r="L29" s="17">
        <f>L11</f>
        <v>23</v>
      </c>
      <c r="M29" s="16">
        <f>M12</f>
        <v>0</v>
      </c>
      <c r="N29" s="16">
        <f>N13</f>
        <v>0</v>
      </c>
      <c r="O29" s="16">
        <f>O14</f>
        <v>0</v>
      </c>
      <c r="P29" s="16">
        <f>P15</f>
        <v>0</v>
      </c>
      <c r="Q29" s="16">
        <f>Q16</f>
        <v>0</v>
      </c>
      <c r="R29" s="16">
        <f>R17</f>
        <v>4</v>
      </c>
      <c r="S29" s="16">
        <f>S18</f>
        <v>0</v>
      </c>
      <c r="T29" s="16">
        <f>T19</f>
        <v>0</v>
      </c>
      <c r="U29" s="16">
        <f>U20</f>
        <v>0</v>
      </c>
      <c r="V29" s="16">
        <f>V21</f>
        <v>0</v>
      </c>
      <c r="W29" s="16">
        <f>W22</f>
        <v>2</v>
      </c>
      <c r="X29" s="16">
        <f>X23</f>
        <v>0</v>
      </c>
      <c r="Y29" s="16">
        <f>Y24</f>
        <v>7</v>
      </c>
      <c r="Z29" s="16">
        <f>Z25</f>
        <v>0</v>
      </c>
      <c r="AA29" s="16">
        <f>AA26</f>
        <v>0</v>
      </c>
    </row>
    <row r="30" spans="4:5" ht="13.5" thickBot="1">
      <c r="D30" s="18">
        <f>SUM(AB2:AB26)</f>
        <v>267</v>
      </c>
      <c r="E30" s="27" t="s">
        <v>0</v>
      </c>
    </row>
    <row r="31" spans="4:5" ht="13.5" thickBot="1">
      <c r="D31" s="20">
        <f>SUM(C29:AA29)</f>
        <v>113</v>
      </c>
      <c r="E31" s="27" t="s">
        <v>1</v>
      </c>
    </row>
    <row r="33" spans="4:5" ht="12.75">
      <c r="D33" s="21">
        <f>D31/D30</f>
        <v>0.4232209737827715</v>
      </c>
      <c r="E33" s="26" t="s">
        <v>7</v>
      </c>
    </row>
    <row r="35" ht="12.75">
      <c r="B35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4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80.14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18" width="8.7109375" style="9" customWidth="1"/>
  </cols>
  <sheetData>
    <row r="1" spans="1:18" ht="99" customHeight="1">
      <c r="A1" s="28" t="s">
        <v>74</v>
      </c>
      <c r="B1" s="4" t="s">
        <v>5</v>
      </c>
      <c r="C1" s="8">
        <v>1200</v>
      </c>
      <c r="D1" s="8">
        <v>2000</v>
      </c>
      <c r="E1" s="8">
        <v>2509</v>
      </c>
      <c r="F1" s="8">
        <v>2511</v>
      </c>
      <c r="G1" s="8">
        <v>2513</v>
      </c>
      <c r="H1" s="8">
        <v>2519</v>
      </c>
      <c r="I1" s="8">
        <v>2521</v>
      </c>
      <c r="J1" s="8">
        <v>2524</v>
      </c>
      <c r="K1" s="8">
        <v>2613</v>
      </c>
      <c r="L1" s="8">
        <v>2614</v>
      </c>
      <c r="M1" s="8">
        <v>2615</v>
      </c>
      <c r="N1" s="8">
        <v>2801</v>
      </c>
      <c r="O1" s="8">
        <v>2802</v>
      </c>
      <c r="P1" s="8">
        <v>2807</v>
      </c>
      <c r="Q1" s="2" t="s">
        <v>3</v>
      </c>
      <c r="R1" s="24" t="s">
        <v>8</v>
      </c>
    </row>
    <row r="2" spans="1:18" ht="12.75">
      <c r="A2" s="28" t="s">
        <v>75</v>
      </c>
      <c r="B2" s="4">
        <v>1200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10">
        <f aca="true" t="shared" si="0" ref="Q2:Q15">SUM(C2:P2)</f>
        <v>0</v>
      </c>
      <c r="R2" s="25" t="e">
        <f>C2/Q2</f>
        <v>#DIV/0!</v>
      </c>
    </row>
    <row r="3" spans="1:18" ht="12.75">
      <c r="A3" s="28" t="s">
        <v>76</v>
      </c>
      <c r="B3" s="4">
        <v>2000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10">
        <f t="shared" si="0"/>
        <v>0</v>
      </c>
      <c r="R3" s="25" t="e">
        <f>D3/Q3</f>
        <v>#DIV/0!</v>
      </c>
    </row>
    <row r="4" spans="1:18" ht="12.75">
      <c r="A4" s="28" t="s">
        <v>77</v>
      </c>
      <c r="B4" s="4">
        <v>2509</v>
      </c>
      <c r="C4" s="8">
        <v>0</v>
      </c>
      <c r="D4" s="8">
        <v>0</v>
      </c>
      <c r="E4" s="13">
        <v>38</v>
      </c>
      <c r="F4" s="8">
        <v>8</v>
      </c>
      <c r="G4" s="8">
        <v>0</v>
      </c>
      <c r="H4" s="8">
        <v>3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10">
        <f t="shared" si="0"/>
        <v>49</v>
      </c>
      <c r="R4" s="25">
        <f>E4/Q4</f>
        <v>0.7755102040816326</v>
      </c>
    </row>
    <row r="5" spans="1:18" ht="12.75">
      <c r="A5" s="28" t="s">
        <v>78</v>
      </c>
      <c r="B5" s="4">
        <v>2511</v>
      </c>
      <c r="C5" s="8">
        <v>0</v>
      </c>
      <c r="D5" s="8">
        <v>0</v>
      </c>
      <c r="E5" s="8">
        <v>15</v>
      </c>
      <c r="F5" s="13">
        <v>128</v>
      </c>
      <c r="G5" s="8">
        <v>0</v>
      </c>
      <c r="H5" s="8">
        <v>9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10">
        <f t="shared" si="0"/>
        <v>152</v>
      </c>
      <c r="R5" s="25">
        <f>F5/Q5</f>
        <v>0.8421052631578947</v>
      </c>
    </row>
    <row r="6" spans="1:18" ht="12.75">
      <c r="A6" s="28" t="s">
        <v>79</v>
      </c>
      <c r="B6" s="4">
        <v>2513</v>
      </c>
      <c r="C6" s="8">
        <v>1</v>
      </c>
      <c r="D6" s="8">
        <v>0</v>
      </c>
      <c r="E6" s="8">
        <v>0</v>
      </c>
      <c r="F6" s="8">
        <v>2</v>
      </c>
      <c r="G6" s="13">
        <v>4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10">
        <f t="shared" si="0"/>
        <v>7</v>
      </c>
      <c r="R6" s="25">
        <f>G6/Q6</f>
        <v>0.5714285714285714</v>
      </c>
    </row>
    <row r="7" spans="1:18" ht="12.75">
      <c r="A7" s="28" t="s">
        <v>80</v>
      </c>
      <c r="B7" s="4">
        <v>2519</v>
      </c>
      <c r="C7" s="8">
        <v>0</v>
      </c>
      <c r="D7" s="8">
        <v>0</v>
      </c>
      <c r="E7" s="8">
        <v>9</v>
      </c>
      <c r="F7" s="8">
        <v>18</v>
      </c>
      <c r="G7" s="8">
        <v>0</v>
      </c>
      <c r="H7" s="13">
        <v>6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10">
        <f t="shared" si="0"/>
        <v>33</v>
      </c>
      <c r="R7" s="25">
        <f>H7/Q7</f>
        <v>0.18181818181818182</v>
      </c>
    </row>
    <row r="8" spans="1:18" ht="12.75">
      <c r="A8" s="28" t="s">
        <v>81</v>
      </c>
      <c r="B8" s="4">
        <v>2521</v>
      </c>
      <c r="C8" s="8">
        <v>0</v>
      </c>
      <c r="D8" s="8">
        <v>0</v>
      </c>
      <c r="E8" s="8">
        <v>0</v>
      </c>
      <c r="F8" s="8">
        <v>1</v>
      </c>
      <c r="G8" s="8">
        <v>0</v>
      </c>
      <c r="H8" s="8">
        <v>0</v>
      </c>
      <c r="I8" s="13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10">
        <f t="shared" si="0"/>
        <v>1</v>
      </c>
      <c r="R8" s="25">
        <f>I8/Q8</f>
        <v>0</v>
      </c>
    </row>
    <row r="9" spans="1:18" ht="12.75">
      <c r="A9" s="28" t="s">
        <v>82</v>
      </c>
      <c r="B9" s="4">
        <v>2524</v>
      </c>
      <c r="C9" s="8">
        <v>0</v>
      </c>
      <c r="D9" s="8">
        <v>1</v>
      </c>
      <c r="E9" s="8">
        <v>0</v>
      </c>
      <c r="F9" s="8">
        <v>4</v>
      </c>
      <c r="G9" s="8">
        <v>0</v>
      </c>
      <c r="H9" s="8">
        <v>0</v>
      </c>
      <c r="I9" s="8">
        <v>0</v>
      </c>
      <c r="J9" s="13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10">
        <f t="shared" si="0"/>
        <v>5</v>
      </c>
      <c r="R9" s="25">
        <f>J9/Q9</f>
        <v>0</v>
      </c>
    </row>
    <row r="10" spans="1:18" ht="12.75">
      <c r="A10" s="28" t="s">
        <v>83</v>
      </c>
      <c r="B10" s="4">
        <v>2613</v>
      </c>
      <c r="C10" s="8">
        <v>0</v>
      </c>
      <c r="D10" s="8">
        <v>0</v>
      </c>
      <c r="E10" s="8">
        <v>1</v>
      </c>
      <c r="F10" s="8">
        <v>6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10">
        <f t="shared" si="0"/>
        <v>7</v>
      </c>
      <c r="R10" s="25">
        <f>K10/Q10</f>
        <v>0</v>
      </c>
    </row>
    <row r="11" spans="1:18" s="1" customFormat="1" ht="12.75">
      <c r="A11" s="29" t="s">
        <v>84</v>
      </c>
      <c r="B11" s="4">
        <v>2614</v>
      </c>
      <c r="C11" s="8">
        <v>0</v>
      </c>
      <c r="D11" s="8">
        <v>0</v>
      </c>
      <c r="E11" s="8">
        <v>0</v>
      </c>
      <c r="F11" s="8">
        <v>2</v>
      </c>
      <c r="G11" s="8">
        <v>1</v>
      </c>
      <c r="H11" s="8">
        <v>0</v>
      </c>
      <c r="I11" s="8">
        <v>0</v>
      </c>
      <c r="J11" s="8">
        <v>0</v>
      </c>
      <c r="K11" s="8">
        <v>0</v>
      </c>
      <c r="L11" s="13">
        <v>0</v>
      </c>
      <c r="M11" s="8">
        <v>0</v>
      </c>
      <c r="N11" s="8">
        <v>0</v>
      </c>
      <c r="O11" s="8">
        <v>0</v>
      </c>
      <c r="P11" s="8">
        <v>0</v>
      </c>
      <c r="Q11" s="11">
        <f t="shared" si="0"/>
        <v>3</v>
      </c>
      <c r="R11" s="25">
        <f>L11/Q11</f>
        <v>0</v>
      </c>
    </row>
    <row r="12" spans="1:18" ht="12.75">
      <c r="A12" s="28" t="s">
        <v>85</v>
      </c>
      <c r="B12" s="4">
        <v>2615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8">
        <v>0</v>
      </c>
      <c r="Q12" s="10">
        <f t="shared" si="0"/>
        <v>0</v>
      </c>
      <c r="R12" s="25" t="e">
        <f>M12/Q12</f>
        <v>#DIV/0!</v>
      </c>
    </row>
    <row r="13" spans="1:18" ht="12.75">
      <c r="A13" s="28" t="s">
        <v>86</v>
      </c>
      <c r="B13" s="4">
        <v>2801</v>
      </c>
      <c r="C13" s="8">
        <v>0</v>
      </c>
      <c r="D13" s="8">
        <v>0</v>
      </c>
      <c r="E13" s="8">
        <v>0</v>
      </c>
      <c r="F13" s="8">
        <v>2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2</v>
      </c>
      <c r="N13" s="13">
        <v>0</v>
      </c>
      <c r="O13" s="8">
        <v>0</v>
      </c>
      <c r="P13" s="8">
        <v>0</v>
      </c>
      <c r="Q13" s="10">
        <f t="shared" si="0"/>
        <v>4</v>
      </c>
      <c r="R13" s="25">
        <f>N13/Q13</f>
        <v>0</v>
      </c>
    </row>
    <row r="14" spans="1:18" ht="12.75">
      <c r="A14" s="28" t="s">
        <v>87</v>
      </c>
      <c r="B14" s="4">
        <v>2802</v>
      </c>
      <c r="C14" s="8">
        <v>0</v>
      </c>
      <c r="D14" s="8">
        <v>0</v>
      </c>
      <c r="E14" s="8">
        <v>1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0</v>
      </c>
      <c r="P14" s="8">
        <v>0</v>
      </c>
      <c r="Q14" s="10">
        <f t="shared" si="0"/>
        <v>1</v>
      </c>
      <c r="R14" s="25">
        <f>O14/Q14</f>
        <v>0</v>
      </c>
    </row>
    <row r="15" spans="1:18" ht="12.75">
      <c r="A15" s="28" t="s">
        <v>88</v>
      </c>
      <c r="B15" s="4">
        <v>2807</v>
      </c>
      <c r="C15" s="8">
        <v>0</v>
      </c>
      <c r="D15" s="8">
        <v>0</v>
      </c>
      <c r="E15" s="8">
        <v>1</v>
      </c>
      <c r="F15" s="8">
        <v>4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0</v>
      </c>
      <c r="Q15" s="10">
        <f t="shared" si="0"/>
        <v>5</v>
      </c>
      <c r="R15" s="25">
        <f>P15/Q15</f>
        <v>0</v>
      </c>
    </row>
    <row r="16" spans="1:17" ht="39" customHeight="1" thickBot="1">
      <c r="A16" s="28"/>
      <c r="B16" s="3" t="s">
        <v>4</v>
      </c>
      <c r="C16" s="14">
        <f aca="true" t="shared" si="1" ref="C16:P16">SUM(C2:C15)</f>
        <v>1</v>
      </c>
      <c r="D16" s="14">
        <f t="shared" si="1"/>
        <v>1</v>
      </c>
      <c r="E16" s="14">
        <f t="shared" si="1"/>
        <v>65</v>
      </c>
      <c r="F16" s="14">
        <f t="shared" si="1"/>
        <v>175</v>
      </c>
      <c r="G16" s="14">
        <f t="shared" si="1"/>
        <v>5</v>
      </c>
      <c r="H16" s="14">
        <f t="shared" si="1"/>
        <v>18</v>
      </c>
      <c r="I16" s="14">
        <f t="shared" si="1"/>
        <v>0</v>
      </c>
      <c r="J16" s="14">
        <f t="shared" si="1"/>
        <v>0</v>
      </c>
      <c r="K16" s="14">
        <f t="shared" si="1"/>
        <v>0</v>
      </c>
      <c r="L16" s="15">
        <f t="shared" si="1"/>
        <v>0</v>
      </c>
      <c r="M16" s="14">
        <f t="shared" si="1"/>
        <v>2</v>
      </c>
      <c r="N16" s="14">
        <f t="shared" si="1"/>
        <v>0</v>
      </c>
      <c r="O16" s="14">
        <f t="shared" si="1"/>
        <v>0</v>
      </c>
      <c r="P16" s="14">
        <f t="shared" si="1"/>
        <v>0</v>
      </c>
      <c r="Q16" s="12"/>
    </row>
    <row r="17" spans="2:16" ht="39" customHeight="1" thickBot="1">
      <c r="B17" s="22" t="s">
        <v>6</v>
      </c>
      <c r="C17" s="23">
        <f>C2/C16</f>
        <v>0</v>
      </c>
      <c r="D17" s="23">
        <f>D3/D16</f>
        <v>0</v>
      </c>
      <c r="E17" s="23">
        <f>E4/E16</f>
        <v>0.5846153846153846</v>
      </c>
      <c r="F17" s="23">
        <f>F5/F16</f>
        <v>0.7314285714285714</v>
      </c>
      <c r="G17" s="23">
        <f>G6/G16</f>
        <v>0.8</v>
      </c>
      <c r="H17" s="23">
        <f>H7/H16</f>
        <v>0.3333333333333333</v>
      </c>
      <c r="I17" s="23" t="e">
        <f>I8/I16</f>
        <v>#DIV/0!</v>
      </c>
      <c r="J17" s="23" t="e">
        <f>J9/J16</f>
        <v>#DIV/0!</v>
      </c>
      <c r="K17" s="23" t="e">
        <f>K10/K16</f>
        <v>#DIV/0!</v>
      </c>
      <c r="L17" s="23" t="e">
        <f>L11/L16</f>
        <v>#DIV/0!</v>
      </c>
      <c r="M17" s="23">
        <f>M12/M16</f>
        <v>0</v>
      </c>
      <c r="N17" s="23" t="e">
        <f>N13/N16</f>
        <v>#DIV/0!</v>
      </c>
      <c r="O17" s="23" t="e">
        <f>O14/O16</f>
        <v>#DIV/0!</v>
      </c>
      <c r="P17" s="23" t="e">
        <f>P15/P16</f>
        <v>#DIV/0!</v>
      </c>
    </row>
    <row r="18" spans="2:16" ht="12.75">
      <c r="B18" s="5" t="s">
        <v>2</v>
      </c>
      <c r="C18" s="16">
        <f>C2</f>
        <v>0</v>
      </c>
      <c r="D18" s="16">
        <f>D3</f>
        <v>0</v>
      </c>
      <c r="E18" s="16">
        <f>E4</f>
        <v>38</v>
      </c>
      <c r="F18" s="16">
        <f>F5</f>
        <v>128</v>
      </c>
      <c r="G18" s="16">
        <f>G6</f>
        <v>4</v>
      </c>
      <c r="H18" s="16">
        <f>H7</f>
        <v>6</v>
      </c>
      <c r="I18" s="16">
        <f>I8</f>
        <v>0</v>
      </c>
      <c r="J18" s="16">
        <f>J9</f>
        <v>0</v>
      </c>
      <c r="K18" s="16">
        <f>K10</f>
        <v>0</v>
      </c>
      <c r="L18" s="17">
        <f>L11</f>
        <v>0</v>
      </c>
      <c r="M18" s="16">
        <f>M12</f>
        <v>0</v>
      </c>
      <c r="N18" s="16">
        <f>N13</f>
        <v>0</v>
      </c>
      <c r="O18" s="16">
        <f>O14</f>
        <v>0</v>
      </c>
      <c r="P18" s="16">
        <f>P15</f>
        <v>0</v>
      </c>
    </row>
    <row r="19" spans="4:5" ht="13.5" thickBot="1">
      <c r="D19" s="18">
        <f>SUM(Q2:Q15)</f>
        <v>267</v>
      </c>
      <c r="E19" s="27" t="s">
        <v>0</v>
      </c>
    </row>
    <row r="20" spans="4:5" ht="13.5" thickBot="1">
      <c r="D20" s="20">
        <f>SUM(C18:P18)</f>
        <v>176</v>
      </c>
      <c r="E20" s="27" t="s">
        <v>1</v>
      </c>
    </row>
    <row r="22" spans="4:5" ht="12.75">
      <c r="D22" s="21">
        <f>D20/D19</f>
        <v>0.6591760299625468</v>
      </c>
      <c r="E22" s="26" t="s">
        <v>7</v>
      </c>
    </row>
    <row r="24" ht="12.75">
      <c r="B24" s="7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Greg Dillon</cp:lastModifiedBy>
  <dcterms:created xsi:type="dcterms:W3CDTF">2005-02-01T17:28:26Z</dcterms:created>
  <dcterms:modified xsi:type="dcterms:W3CDTF">2008-12-19T19:21:13Z</dcterms:modified>
  <cp:category/>
  <cp:version/>
  <cp:contentType/>
  <cp:contentStatus/>
</cp:coreProperties>
</file>