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70" windowWidth="17490" windowHeight="11355" activeTab="0"/>
  </bookViews>
  <sheets>
    <sheet name="EVT_Ecol_Sys" sheetId="1" r:id="rId1"/>
    <sheet name="EVT_Ecol_Sys_5x5" sheetId="2" r:id="rId2"/>
    <sheet name="EVT_Similarity_Group" sheetId="3" r:id="rId3"/>
    <sheet name="EVT_SAF_SRM_Type" sheetId="4" r:id="rId4"/>
    <sheet name="EVT_SAF_SRM_Type_Group" sheetId="5" r:id="rId5"/>
    <sheet name="EVT_Lifeform" sheetId="6" r:id="rId6"/>
    <sheet name="ESP_Ecol_Sys" sheetId="7" r:id="rId7"/>
    <sheet name="ESP_Ecol_Sys_5x5" sheetId="8" r:id="rId8"/>
    <sheet name="ESP_Similarity_Group" sheetId="9" r:id="rId9"/>
  </sheets>
  <definedNames/>
  <calcPr fullCalcOnLoad="1"/>
</workbook>
</file>

<file path=xl/sharedStrings.xml><?xml version="1.0" encoding="utf-8"?>
<sst xmlns="http://schemas.openxmlformats.org/spreadsheetml/2006/main" count="294" uniqueCount="139">
  <si>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</si>
  <si>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</si>
  <si>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</si>
  <si>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</si>
  <si>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</si>
  <si>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</si>
  <si>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</si>
  <si>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</si>
  <si>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</si>
  <si>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code</t>
  </si>
  <si>
    <t>SAF/SRM Type Name</t>
  </si>
  <si>
    <t>SAF 206: Engelmann Spruce-Subalpine Fir</t>
  </si>
  <si>
    <t>SAF 209: Bristlecone Pine</t>
  </si>
  <si>
    <t>SAF 210: Interior Douglas-Fir</t>
  </si>
  <si>
    <t>SAF 211: White Fir</t>
  </si>
  <si>
    <t>SAF 217: Aspen</t>
  </si>
  <si>
    <t>SAF 235: Cottonwood-Willow</t>
  </si>
  <si>
    <t>SAF 237: Interior Ponderosa Pine</t>
  </si>
  <si>
    <t>SRM 212: Blackbush</t>
  </si>
  <si>
    <t>SRM 402: Mountain Big Sagebrush</t>
  </si>
  <si>
    <t>SRM 403: Wyoming Big Sagebrush</t>
  </si>
  <si>
    <t>SRM 405: Black Sagebrush</t>
  </si>
  <si>
    <t>SRM 410: Alpine Rangeland</t>
  </si>
  <si>
    <t>SRM 413: Gambel Oak</t>
  </si>
  <si>
    <t>SRM 414: Salt Desert Shrub</t>
  </si>
  <si>
    <t>SRM 415: Curlleaf Mountain-Mahogany</t>
  </si>
  <si>
    <t>SRM 421: Chokecherry-Serviceberry-Rose</t>
  </si>
  <si>
    <t>SRM 422: Riparian</t>
  </si>
  <si>
    <t>SRM 501: Saltbush-Greasewood</t>
  </si>
  <si>
    <t>SRM 502: Grama-Galetta</t>
  </si>
  <si>
    <t>SRM 503: Arizona Chaparral</t>
  </si>
  <si>
    <t>SRM 504: Juniper-Pinyon Pine Woodland</t>
  </si>
  <si>
    <t>SRM 605: Sandsage Prairie</t>
  </si>
  <si>
    <t>LF 33: Sparsely Vegetated</t>
  </si>
  <si>
    <t>LF 54: Introduced Upland Vegetation - Herbaceous</t>
  </si>
  <si>
    <t>LF 58: Introduced Woody Wetlands and Riparian Vegetation</t>
  </si>
  <si>
    <t>SAF/SRM Type Group Name</t>
  </si>
  <si>
    <t>Douglas-Fir</t>
  </si>
  <si>
    <t>Ponderosa Pine</t>
  </si>
  <si>
    <t>Fir-Spruce</t>
  </si>
  <si>
    <t>Lodgepole Pine</t>
  </si>
  <si>
    <t>Western Hardwoods</t>
  </si>
  <si>
    <t>Desert grasslands</t>
  </si>
  <si>
    <t>Alder/Maple</t>
  </si>
  <si>
    <t>Sagebrush</t>
  </si>
  <si>
    <t>Salt Desert Shrub</t>
  </si>
  <si>
    <t>Blackbrush</t>
  </si>
  <si>
    <t>Chaparral</t>
  </si>
  <si>
    <t>Pinyon-Juniper</t>
  </si>
  <si>
    <t>Riparian Woodland</t>
  </si>
  <si>
    <t>Alpine Dwarf Shrubland</t>
  </si>
  <si>
    <t>Sparsely Vegetaed</t>
  </si>
  <si>
    <t>Introduced Grassland and Forbland</t>
  </si>
  <si>
    <t>Introduced Riparian Vegetation</t>
  </si>
  <si>
    <t>EVT Name</t>
  </si>
  <si>
    <t xml:space="preserve">Inter-Mountain Basins Sparsely Vegetated Systems </t>
  </si>
  <si>
    <t xml:space="preserve">Rocky Mountain Alpine/Montane Sparsely Vegetated Systems </t>
  </si>
  <si>
    <t>Rocky Mountain Aspen Forest and Woodland</t>
  </si>
  <si>
    <t xml:space="preserve">Colorado Plateau Pinyon-Juniper Woodland </t>
  </si>
  <si>
    <t xml:space="preserve">Inter-Mountain Basins Subalpine Limber-Bristlecone Pine Woodland </t>
  </si>
  <si>
    <t>Southern Rocky Mountain Dry-Mesic Montane Mixed Conifer Forest and Woodl</t>
  </si>
  <si>
    <t xml:space="preserve">Southern Rocky Mountain Mesic Montane Mixed Conifer Forest and Woodland </t>
  </si>
  <si>
    <t xml:space="preserve">Southern Rocky Mountain Ponderosa Pine Woodland </t>
  </si>
  <si>
    <t>Rocky Mountain Subalpine Dry-Mesic Spruce-Fir Forest and Woodland</t>
  </si>
  <si>
    <t xml:space="preserve">Rocky Mountain Subalpine-Montane Limber-Bristlecone Pine Woodland </t>
  </si>
  <si>
    <t xml:space="preserve">Inter-Mountain Basins Aspen-Mixed Conifer Forest and Woodland </t>
  </si>
  <si>
    <t>Inter-Mountain Basins Mountain Mahogany Woodland and Shrubland</t>
  </si>
  <si>
    <t xml:space="preserve">Colorado Plateau Mixed Low Sagebrush Shrubland </t>
  </si>
  <si>
    <t xml:space="preserve">Inter-Mountain Basins Mat Saltbush Shrubland </t>
  </si>
  <si>
    <t xml:space="preserve">Colorado Plateau Blackbrush-Mormon-tea Shrubland </t>
  </si>
  <si>
    <t xml:space="preserve">Inter-Mountain Basins Big Sagebrush Shrubland </t>
  </si>
  <si>
    <t xml:space="preserve">Inter-Mountain Basins Mixed Salt Desert Scrub </t>
  </si>
  <si>
    <t xml:space="preserve">Rocky Mountain Lower Montane-Foothill Shrubland </t>
  </si>
  <si>
    <t xml:space="preserve">Southern Colorado Plateau Sand Shrubland </t>
  </si>
  <si>
    <t>Great Basin Semi-Desert Chaparral</t>
  </si>
  <si>
    <t>Rocky Mountain Gambel Oak-Mixed Montane Shrubland</t>
  </si>
  <si>
    <t xml:space="preserve">Inter-Mountain Basins Semi-Desert Shrub-Steppe </t>
  </si>
  <si>
    <t xml:space="preserve">Inter-Mountain Basins Semi-Desert Grassland </t>
  </si>
  <si>
    <t>Southern Rocky Mountain Montane-Subalpine Grassland</t>
  </si>
  <si>
    <t xml:space="preserve">Inter-Mountain Basins Greasewood Flat </t>
  </si>
  <si>
    <t xml:space="preserve">Rocky Mountain Montane Riparian Systems </t>
  </si>
  <si>
    <t>Rocky Mountain Wetland-Herbaceous</t>
  </si>
  <si>
    <t xml:space="preserve">Introduced Riparian Vegetation </t>
  </si>
  <si>
    <t xml:space="preserve">Introduced Upland Vegetation - Annual Grassland </t>
  </si>
  <si>
    <t xml:space="preserve">Coleogyne ramosissima Shrubland Alliance </t>
  </si>
  <si>
    <t xml:space="preserve">Grayia spinosa Shrubland Alliance </t>
  </si>
  <si>
    <t xml:space="preserve">Quercus gambelii Shrubland Alliance </t>
  </si>
  <si>
    <t>Artemisia tridentata ssp. vaseyana Shrubland Alliance</t>
  </si>
  <si>
    <t>Elaeagnus angustifolia Semi-Natural Woodland Alliance</t>
  </si>
  <si>
    <t>Tamarisk spp. Semi-Natural Temporarily Flooded Shrubland Alliance</t>
  </si>
  <si>
    <t>Bromus spp. Semi-Natural Herbaceous Alliance</t>
  </si>
  <si>
    <t>Similarity Group Name</t>
  </si>
  <si>
    <t>Barren</t>
  </si>
  <si>
    <t>Rocky Mountain Subalpine Forest and Woodland</t>
  </si>
  <si>
    <t>Southern Rocky Mountain Ponderosa Pine and Dry-Mesic Woodland</t>
  </si>
  <si>
    <t>InterMountain Basins Pinyon-Juniper Woodland and Montane Sagebrush</t>
  </si>
  <si>
    <t>Rocky Mountain and Intermountain Montane Riparian and Swamp</t>
  </si>
  <si>
    <t>Rocky Mountain and Intermountain Aspen-Mixed Conifer Forest</t>
  </si>
  <si>
    <t>Southern Rocky Mountain Montane Shrubland and Grassland</t>
  </si>
  <si>
    <t>InterMountain Basins Cool Desert Shrubland and Steppe</t>
  </si>
  <si>
    <t>InterMountain Basins Cool Desert Saline Shrubland</t>
  </si>
  <si>
    <t>Inter-Mountain Basin Big Sagebrush and Desert Sagebrush</t>
  </si>
  <si>
    <t>Rocky Mountain Alpine Turf and Subalpine Meadow</t>
  </si>
  <si>
    <t>Inter-Mountain Basins Sparsely Vegetated Systems</t>
  </si>
  <si>
    <t>ESP Name</t>
  </si>
  <si>
    <t>Barren-Rock/Sand/Clay</t>
  </si>
  <si>
    <t>Colorado Plateau Pinyon-Juniper Woodland</t>
  </si>
  <si>
    <t>Southern Rocky Mountain Dry-Mesic Montane Mixed Conifer Forest and Woodland</t>
  </si>
  <si>
    <t>Southern Rocky Mountain Mesic Montane Mixed Conifer Forest and Woodland</t>
  </si>
  <si>
    <t>Southern Rocky Mountain Ponderosa Pine Woodland</t>
  </si>
  <si>
    <t>Inter-Mountain Basins Curl-leaf Mountain Mahogany Woodland and Shrubland</t>
  </si>
  <si>
    <t>Colorado Plateau Mixed Low Sagebrush Shrubland</t>
  </si>
  <si>
    <t>Inter-Mountain Basins Mat Saltbush Shrubland</t>
  </si>
  <si>
    <t>Colorado Plateau Blackbrush-Mormon-tea Shrubland</t>
  </si>
  <si>
    <t>Inter-Mountain Basins Big Sagebrush Shrubland</t>
  </si>
  <si>
    <t>Inter-Mountain Basins Mixed Salt Desert Scrub</t>
  </si>
  <si>
    <t>Rocky Mountain Lower Montane-Foothill Shrubland</t>
  </si>
  <si>
    <t>Southern Colorado Plateau Sand Shrubland</t>
  </si>
  <si>
    <t>Colorado Plateau Pinyon-Juniper Shrubland</t>
  </si>
  <si>
    <t>Inter-Mountain Basins Juniper Savanna</t>
  </si>
  <si>
    <t>Inter-Mountain Basins Big Sagebrush Steppe</t>
  </si>
  <si>
    <t>Inter-Mountain Basins Montane Sagebrush Steppe</t>
  </si>
  <si>
    <t>Inter-Mountain Basins Semi-Desert Shrub-Steppe</t>
  </si>
  <si>
    <t>Inter-Mountain Basins Semi-Desert Grassland</t>
  </si>
  <si>
    <t>Rocky Mountain Subalpine-Montane Mesic Meadow</t>
  </si>
  <si>
    <t>Inter-Mountain Basins Greasewood Flat</t>
  </si>
  <si>
    <t>Rocky Mountain Montane Riparian Systems</t>
  </si>
  <si>
    <t>Lifeform Name</t>
  </si>
  <si>
    <t>Forest and Woodland</t>
  </si>
  <si>
    <t>Herbaceous</t>
  </si>
  <si>
    <t>Shrubland</t>
  </si>
  <si>
    <t>Steppe</t>
  </si>
  <si>
    <t>Woody Wetland</t>
  </si>
  <si>
    <t>Cultivated Crops</t>
  </si>
  <si>
    <t>Introduced Riparian/Wetland Vegetation</t>
  </si>
  <si>
    <t>Introduced Upland Vegetation</t>
  </si>
  <si>
    <t>Sonora-Mojave Desert Scrub</t>
  </si>
  <si>
    <t>Southwest Semi-Desert Chaparral</t>
  </si>
  <si>
    <t>Rocky Mountain and North Pacific Sparsely Vegetated Systems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</si>
</sst>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textRotation="90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" borderId="8" xfId="0" applyFill="1" applyBorder="1" applyAlignment="1">
      <alignment horizontal="center" wrapText="1"/>
    </xf>
    <xf numFmtId="164" fontId="0" fillId="3" borderId="9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164" fontId="0" fillId="3" borderId="11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6"/>
  <sheetViews>
    <sheetView tabSelected="1" zoomScale="65" zoomScaleNormal="65" workbookViewId="0" topLeftCell="A1">
      <pane xSplit="2" ySplit="1" topLeftCell="C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7.0039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40" width="8.7109375" style="9" customWidth="1"/>
  </cols>
  <sheetData>
    <row r="1" spans="1:40" ht="99" customHeight="1">
      <c r="A1" s="28" t="s">
        <v>54</v>
      </c>
      <c r="B1" s="4" t="s">
        <v>9</v>
      </c>
      <c r="C1" s="8">
        <v>2001</v>
      </c>
      <c r="D1" s="8">
        <v>2006</v>
      </c>
      <c r="E1" s="8">
        <v>2011</v>
      </c>
      <c r="F1" s="8">
        <v>2016</v>
      </c>
      <c r="G1" s="8">
        <v>2020</v>
      </c>
      <c r="H1" s="8">
        <v>2051</v>
      </c>
      <c r="I1" s="8">
        <v>2052</v>
      </c>
      <c r="J1" s="8">
        <v>2054</v>
      </c>
      <c r="K1" s="8">
        <v>2055</v>
      </c>
      <c r="L1" s="8">
        <v>2057</v>
      </c>
      <c r="M1" s="8">
        <v>2061</v>
      </c>
      <c r="N1" s="8">
        <v>2062</v>
      </c>
      <c r="O1" s="8">
        <v>2064</v>
      </c>
      <c r="P1" s="8">
        <v>2066</v>
      </c>
      <c r="Q1" s="8">
        <v>2078</v>
      </c>
      <c r="R1" s="8">
        <v>2080</v>
      </c>
      <c r="S1" s="8">
        <v>2081</v>
      </c>
      <c r="T1" s="8">
        <v>2086</v>
      </c>
      <c r="U1" s="8">
        <v>2093</v>
      </c>
      <c r="V1" s="8">
        <v>2103</v>
      </c>
      <c r="W1" s="8">
        <v>2107</v>
      </c>
      <c r="X1" s="8">
        <v>2127</v>
      </c>
      <c r="Y1" s="8">
        <v>2135</v>
      </c>
      <c r="Z1" s="8">
        <v>2146</v>
      </c>
      <c r="AA1" s="8">
        <v>2153</v>
      </c>
      <c r="AB1" s="8">
        <v>2159</v>
      </c>
      <c r="AC1" s="8">
        <v>2164</v>
      </c>
      <c r="AD1" s="8">
        <v>2180</v>
      </c>
      <c r="AE1" s="8">
        <v>2181</v>
      </c>
      <c r="AF1" s="8">
        <v>2210</v>
      </c>
      <c r="AG1" s="8">
        <v>2211</v>
      </c>
      <c r="AH1" s="8">
        <v>2217</v>
      </c>
      <c r="AI1" s="8">
        <v>2220</v>
      </c>
      <c r="AJ1" s="8">
        <v>2224</v>
      </c>
      <c r="AK1" s="8">
        <v>2225</v>
      </c>
      <c r="AL1" s="8">
        <v>2226</v>
      </c>
      <c r="AM1" s="2" t="s">
        <v>3</v>
      </c>
      <c r="AN1" s="24" t="s">
        <v>8</v>
      </c>
    </row>
    <row r="2" spans="1:40" ht="12.75">
      <c r="A2" s="28" t="s">
        <v>55</v>
      </c>
      <c r="B2" s="4">
        <v>2001</v>
      </c>
      <c r="C2" s="13">
        <v>0</v>
      </c>
      <c r="D2" s="8">
        <v>0</v>
      </c>
      <c r="E2" s="8">
        <v>0</v>
      </c>
      <c r="F2" s="8">
        <v>3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1</v>
      </c>
      <c r="P2" s="8">
        <v>1</v>
      </c>
      <c r="Q2" s="8">
        <v>0</v>
      </c>
      <c r="R2" s="8">
        <v>1</v>
      </c>
      <c r="S2" s="8">
        <v>5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>
        <v>0</v>
      </c>
      <c r="AJ2" s="8">
        <v>0</v>
      </c>
      <c r="AK2" s="8">
        <v>0</v>
      </c>
      <c r="AL2" s="8">
        <v>0</v>
      </c>
      <c r="AM2" s="10">
        <f aca="true" t="shared" si="0" ref="AM2:AM37">SUM(C2:AL2)</f>
        <v>11</v>
      </c>
      <c r="AN2" s="25">
        <f>C2/AM2</f>
        <v>0</v>
      </c>
    </row>
    <row r="3" spans="1:40" ht="12.75">
      <c r="A3" s="28" t="s">
        <v>56</v>
      </c>
      <c r="B3" s="4">
        <v>2006</v>
      </c>
      <c r="C3" s="8">
        <v>0</v>
      </c>
      <c r="D3" s="13">
        <v>0</v>
      </c>
      <c r="E3" s="8">
        <v>0</v>
      </c>
      <c r="F3" s="8">
        <v>1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0</v>
      </c>
      <c r="AM3" s="10">
        <f t="shared" si="0"/>
        <v>1</v>
      </c>
      <c r="AN3" s="25">
        <f>D3/AM3</f>
        <v>0</v>
      </c>
    </row>
    <row r="4" spans="1:40" ht="12.75">
      <c r="A4" s="28" t="s">
        <v>57</v>
      </c>
      <c r="B4" s="4">
        <v>2011</v>
      </c>
      <c r="C4" s="8">
        <v>0</v>
      </c>
      <c r="D4" s="8">
        <v>0</v>
      </c>
      <c r="E4" s="13">
        <v>3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1</v>
      </c>
      <c r="AI4" s="8">
        <v>0</v>
      </c>
      <c r="AJ4" s="8">
        <v>0</v>
      </c>
      <c r="AK4" s="8">
        <v>0</v>
      </c>
      <c r="AL4" s="8">
        <v>0</v>
      </c>
      <c r="AM4" s="10">
        <f t="shared" si="0"/>
        <v>4</v>
      </c>
      <c r="AN4" s="25">
        <f>E4/AM4</f>
        <v>0.75</v>
      </c>
    </row>
    <row r="5" spans="1:40" ht="12.75">
      <c r="A5" s="28" t="s">
        <v>58</v>
      </c>
      <c r="B5" s="4">
        <v>2016</v>
      </c>
      <c r="C5" s="8">
        <v>1</v>
      </c>
      <c r="D5" s="8">
        <v>0</v>
      </c>
      <c r="E5" s="8">
        <v>0</v>
      </c>
      <c r="F5" s="13">
        <v>29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3</v>
      </c>
      <c r="S5" s="8">
        <v>3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2</v>
      </c>
      <c r="Z5" s="8">
        <v>0</v>
      </c>
      <c r="AA5" s="8">
        <v>0</v>
      </c>
      <c r="AB5" s="8">
        <v>0</v>
      </c>
      <c r="AC5" s="8">
        <v>0</v>
      </c>
      <c r="AD5" s="8">
        <v>1</v>
      </c>
      <c r="AE5" s="8">
        <v>1</v>
      </c>
      <c r="AF5" s="8">
        <v>2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</v>
      </c>
      <c r="AM5" s="10">
        <f t="shared" si="0"/>
        <v>42</v>
      </c>
      <c r="AN5" s="25">
        <f>F5/AM5</f>
        <v>0.6904761904761905</v>
      </c>
    </row>
    <row r="6" spans="1:40" ht="12.75">
      <c r="A6" s="28" t="s">
        <v>59</v>
      </c>
      <c r="B6" s="4">
        <v>2020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1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10">
        <f t="shared" si="0"/>
        <v>1</v>
      </c>
      <c r="AN6" s="25">
        <f>G6/AM6</f>
        <v>0</v>
      </c>
    </row>
    <row r="7" spans="1:40" ht="12.75">
      <c r="A7" s="28" t="s">
        <v>60</v>
      </c>
      <c r="B7" s="4">
        <v>2051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10">
        <f t="shared" si="0"/>
        <v>0</v>
      </c>
      <c r="AN7" s="25" t="e">
        <f>H7/AM7</f>
        <v>#DIV/0!</v>
      </c>
    </row>
    <row r="8" spans="1:40" ht="12.75">
      <c r="A8" s="28" t="s">
        <v>61</v>
      </c>
      <c r="B8" s="4">
        <v>2052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10">
        <f t="shared" si="0"/>
        <v>0</v>
      </c>
      <c r="AN8" s="25" t="e">
        <f>I8/AM8</f>
        <v>#DIV/0!</v>
      </c>
    </row>
    <row r="9" spans="1:40" ht="12.75">
      <c r="A9" s="28" t="s">
        <v>62</v>
      </c>
      <c r="B9" s="4">
        <v>2054</v>
      </c>
      <c r="C9" s="8">
        <v>0</v>
      </c>
      <c r="D9" s="8">
        <v>0</v>
      </c>
      <c r="E9" s="8">
        <v>1</v>
      </c>
      <c r="F9" s="8">
        <v>0</v>
      </c>
      <c r="G9" s="8">
        <v>0</v>
      </c>
      <c r="H9" s="8">
        <v>0</v>
      </c>
      <c r="I9" s="8">
        <v>0</v>
      </c>
      <c r="J9" s="13">
        <v>2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10">
        <f t="shared" si="0"/>
        <v>3</v>
      </c>
      <c r="AN9" s="25">
        <f>J9/AM9</f>
        <v>0.6666666666666666</v>
      </c>
    </row>
    <row r="10" spans="1:40" ht="12.75">
      <c r="A10" s="28" t="s">
        <v>63</v>
      </c>
      <c r="B10" s="4">
        <v>2055</v>
      </c>
      <c r="C10" s="8">
        <v>0</v>
      </c>
      <c r="D10" s="8">
        <v>0</v>
      </c>
      <c r="E10" s="8">
        <v>0</v>
      </c>
      <c r="F10" s="8">
        <v>1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10">
        <f t="shared" si="0"/>
        <v>1</v>
      </c>
      <c r="AN10" s="25">
        <f>K10/AM10</f>
        <v>0</v>
      </c>
    </row>
    <row r="11" spans="1:40" s="1" customFormat="1" ht="12.75">
      <c r="A11" s="29" t="s">
        <v>64</v>
      </c>
      <c r="B11" s="4">
        <v>2057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11">
        <f t="shared" si="0"/>
        <v>0</v>
      </c>
      <c r="AN11" s="25" t="e">
        <f>L11/AM11</f>
        <v>#DIV/0!</v>
      </c>
    </row>
    <row r="12" spans="1:40" ht="12.75">
      <c r="A12" s="28" t="s">
        <v>65</v>
      </c>
      <c r="B12" s="4">
        <v>2061</v>
      </c>
      <c r="C12" s="8">
        <v>0</v>
      </c>
      <c r="D12" s="8">
        <v>0</v>
      </c>
      <c r="E12" s="8">
        <v>0</v>
      </c>
      <c r="F12" s="8">
        <v>1</v>
      </c>
      <c r="G12" s="8">
        <v>0</v>
      </c>
      <c r="H12" s="8">
        <v>1</v>
      </c>
      <c r="I12" s="8">
        <v>1</v>
      </c>
      <c r="J12" s="8">
        <v>1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10">
        <f t="shared" si="0"/>
        <v>4</v>
      </c>
      <c r="AN12" s="25">
        <f>M12/AM12</f>
        <v>0</v>
      </c>
    </row>
    <row r="13" spans="1:40" ht="12.75">
      <c r="A13" s="28" t="s">
        <v>66</v>
      </c>
      <c r="B13" s="4">
        <v>2062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1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10">
        <f t="shared" si="0"/>
        <v>1</v>
      </c>
      <c r="AN13" s="25">
        <f>N13/AM13</f>
        <v>0</v>
      </c>
    </row>
    <row r="14" spans="1:40" ht="12.75">
      <c r="A14" s="28" t="s">
        <v>67</v>
      </c>
      <c r="B14" s="4">
        <v>2064</v>
      </c>
      <c r="C14" s="8">
        <v>0</v>
      </c>
      <c r="D14" s="8">
        <v>0</v>
      </c>
      <c r="E14" s="8">
        <v>0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2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10">
        <f t="shared" si="0"/>
        <v>3</v>
      </c>
      <c r="AN14" s="25">
        <f>O14/AM14</f>
        <v>0</v>
      </c>
    </row>
    <row r="15" spans="1:40" ht="12.75">
      <c r="A15" s="28" t="s">
        <v>68</v>
      </c>
      <c r="B15" s="4">
        <v>2066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1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10">
        <f t="shared" si="0"/>
        <v>1</v>
      </c>
      <c r="AN15" s="25">
        <f>P15/AM15</f>
        <v>1</v>
      </c>
    </row>
    <row r="16" spans="1:40" ht="12.75">
      <c r="A16" s="28" t="s">
        <v>69</v>
      </c>
      <c r="B16" s="4">
        <v>2078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10">
        <f t="shared" si="0"/>
        <v>0</v>
      </c>
      <c r="AN16" s="25" t="e">
        <f>Q16/AM16</f>
        <v>#DIV/0!</v>
      </c>
    </row>
    <row r="17" spans="1:40" ht="12.75">
      <c r="A17" s="28" t="s">
        <v>70</v>
      </c>
      <c r="B17" s="4">
        <v>2080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10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1</v>
      </c>
      <c r="AB17" s="8">
        <v>0</v>
      </c>
      <c r="AC17" s="8">
        <v>0</v>
      </c>
      <c r="AD17" s="8">
        <v>0</v>
      </c>
      <c r="AE17" s="8">
        <v>1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10">
        <f t="shared" si="0"/>
        <v>12</v>
      </c>
      <c r="AN17" s="25">
        <f>R17/AM17</f>
        <v>0.8333333333333334</v>
      </c>
    </row>
    <row r="18" spans="1:40" ht="12.75">
      <c r="A18" s="28" t="s">
        <v>71</v>
      </c>
      <c r="B18" s="4">
        <v>2081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1</v>
      </c>
      <c r="Q18" s="8">
        <v>0</v>
      </c>
      <c r="R18" s="8">
        <v>2</v>
      </c>
      <c r="S18" s="13">
        <v>1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10">
        <f t="shared" si="0"/>
        <v>4</v>
      </c>
      <c r="AN18" s="25">
        <f>S18/AM18</f>
        <v>0.25</v>
      </c>
    </row>
    <row r="19" spans="1:40" ht="12.75">
      <c r="A19" s="28" t="s">
        <v>72</v>
      </c>
      <c r="B19" s="4">
        <v>2086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5</v>
      </c>
      <c r="S19" s="8">
        <v>0</v>
      </c>
      <c r="T19" s="13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1</v>
      </c>
      <c r="AI19" s="8">
        <v>0</v>
      </c>
      <c r="AJ19" s="8">
        <v>0</v>
      </c>
      <c r="AK19" s="8">
        <v>0</v>
      </c>
      <c r="AL19" s="8">
        <v>0</v>
      </c>
      <c r="AM19" s="10">
        <f t="shared" si="0"/>
        <v>6</v>
      </c>
      <c r="AN19" s="25">
        <f>T19/AM19</f>
        <v>0</v>
      </c>
    </row>
    <row r="20" spans="1:40" ht="12.75">
      <c r="A20" s="28" t="s">
        <v>73</v>
      </c>
      <c r="B20" s="4">
        <v>2093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1</v>
      </c>
      <c r="T20" s="8">
        <v>0</v>
      </c>
      <c r="U20" s="13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10">
        <f t="shared" si="0"/>
        <v>1</v>
      </c>
      <c r="AN20" s="25">
        <f>U20/AM20</f>
        <v>0</v>
      </c>
    </row>
    <row r="21" spans="1:40" ht="12.75">
      <c r="A21" s="28" t="s">
        <v>74</v>
      </c>
      <c r="B21" s="4">
        <v>2103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10">
        <f t="shared" si="0"/>
        <v>0</v>
      </c>
      <c r="AN21" s="25" t="e">
        <f>V21/AM21</f>
        <v>#DIV/0!</v>
      </c>
    </row>
    <row r="22" spans="1:40" ht="12.75">
      <c r="A22" s="28" t="s">
        <v>75</v>
      </c>
      <c r="B22" s="4">
        <v>2107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1</v>
      </c>
      <c r="AI22" s="8">
        <v>0</v>
      </c>
      <c r="AJ22" s="8">
        <v>0</v>
      </c>
      <c r="AK22" s="8">
        <v>0</v>
      </c>
      <c r="AL22" s="8">
        <v>0</v>
      </c>
      <c r="AM22" s="10">
        <f t="shared" si="0"/>
        <v>1</v>
      </c>
      <c r="AN22" s="25">
        <f>W22/AM22</f>
        <v>0</v>
      </c>
    </row>
    <row r="23" spans="1:40" ht="12.75">
      <c r="A23" s="28" t="s">
        <v>76</v>
      </c>
      <c r="B23" s="4">
        <v>2127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1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1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10">
        <f t="shared" si="0"/>
        <v>2</v>
      </c>
      <c r="AN23" s="25">
        <f>X23/AM23</f>
        <v>0</v>
      </c>
    </row>
    <row r="24" spans="1:40" ht="12.75">
      <c r="A24" s="28" t="s">
        <v>77</v>
      </c>
      <c r="B24" s="4">
        <v>2135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10">
        <f t="shared" si="0"/>
        <v>0</v>
      </c>
      <c r="AN24" s="25" t="e">
        <f>Y24/AM24</f>
        <v>#DIV/0!</v>
      </c>
    </row>
    <row r="25" spans="1:40" ht="12.75">
      <c r="A25" s="28" t="s">
        <v>78</v>
      </c>
      <c r="B25" s="4">
        <v>2146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1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10">
        <f t="shared" si="0"/>
        <v>1</v>
      </c>
      <c r="AN25" s="25">
        <f>Z25/AM25</f>
        <v>0</v>
      </c>
    </row>
    <row r="26" spans="1:40" ht="12.75">
      <c r="A26" s="28" t="s">
        <v>79</v>
      </c>
      <c r="B26" s="4">
        <v>2153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1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2</v>
      </c>
      <c r="AB26" s="8">
        <v>0</v>
      </c>
      <c r="AC26" s="8">
        <v>0</v>
      </c>
      <c r="AD26" s="8">
        <v>0</v>
      </c>
      <c r="AE26" s="8">
        <v>0</v>
      </c>
      <c r="AF26" s="8">
        <v>2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10">
        <f t="shared" si="0"/>
        <v>5</v>
      </c>
      <c r="AN26" s="25">
        <f>AA26/AM26</f>
        <v>0.4</v>
      </c>
    </row>
    <row r="27" spans="1:40" ht="12.75">
      <c r="A27" s="28" t="s">
        <v>80</v>
      </c>
      <c r="B27" s="4">
        <v>2159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13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10">
        <f t="shared" si="0"/>
        <v>0</v>
      </c>
      <c r="AN27" s="25" t="e">
        <f>AB27/AM27</f>
        <v>#DIV/0!</v>
      </c>
    </row>
    <row r="28" spans="1:40" ht="12.75">
      <c r="A28" s="28" t="s">
        <v>81</v>
      </c>
      <c r="B28" s="4">
        <v>2164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1</v>
      </c>
      <c r="AC28" s="13">
        <v>0</v>
      </c>
      <c r="AD28" s="8">
        <v>1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10">
        <f t="shared" si="0"/>
        <v>2</v>
      </c>
      <c r="AN28" s="25">
        <f>AC28/AM28</f>
        <v>0</v>
      </c>
    </row>
    <row r="29" spans="1:40" ht="12.75">
      <c r="A29" s="28" t="s">
        <v>82</v>
      </c>
      <c r="B29" s="4">
        <v>2180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13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10">
        <f t="shared" si="0"/>
        <v>0</v>
      </c>
      <c r="AN29" s="25" t="e">
        <f>AD29/AM29</f>
        <v>#DIV/0!</v>
      </c>
    </row>
    <row r="30" spans="1:40" ht="12.75">
      <c r="A30" s="28" t="s">
        <v>83</v>
      </c>
      <c r="B30" s="4">
        <v>2181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13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10">
        <f t="shared" si="0"/>
        <v>0</v>
      </c>
      <c r="AN30" s="25" t="e">
        <f>AE30/AM30</f>
        <v>#DIV/0!</v>
      </c>
    </row>
    <row r="31" spans="1:40" ht="12.75">
      <c r="A31" s="28" t="s">
        <v>84</v>
      </c>
      <c r="B31" s="4">
        <v>2210</v>
      </c>
      <c r="C31" s="8">
        <v>0</v>
      </c>
      <c r="D31" s="8">
        <v>0</v>
      </c>
      <c r="E31" s="8">
        <v>0</v>
      </c>
      <c r="F31" s="8">
        <v>1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13">
        <v>5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10">
        <f t="shared" si="0"/>
        <v>6</v>
      </c>
      <c r="AN31" s="25">
        <f>AF31/AM31</f>
        <v>0.8333333333333334</v>
      </c>
    </row>
    <row r="32" spans="1:40" ht="12.75">
      <c r="A32" s="28" t="s">
        <v>85</v>
      </c>
      <c r="B32" s="4">
        <v>2211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1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13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10">
        <f t="shared" si="0"/>
        <v>1</v>
      </c>
      <c r="AN32" s="25">
        <f>AG32/AM32</f>
        <v>0</v>
      </c>
    </row>
    <row r="33" spans="1:40" ht="12.75">
      <c r="A33" s="28" t="s">
        <v>86</v>
      </c>
      <c r="B33" s="4">
        <v>2217</v>
      </c>
      <c r="C33" s="8">
        <v>0</v>
      </c>
      <c r="D33" s="8">
        <v>0</v>
      </c>
      <c r="E33" s="8">
        <v>1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1</v>
      </c>
      <c r="U33" s="8">
        <v>0</v>
      </c>
      <c r="V33" s="8">
        <v>1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13">
        <v>5</v>
      </c>
      <c r="AI33" s="8">
        <v>0</v>
      </c>
      <c r="AJ33" s="8">
        <v>0</v>
      </c>
      <c r="AK33" s="8">
        <v>0</v>
      </c>
      <c r="AL33" s="8">
        <v>0</v>
      </c>
      <c r="AM33" s="10">
        <f t="shared" si="0"/>
        <v>8</v>
      </c>
      <c r="AN33" s="25">
        <f>AH33/AM33</f>
        <v>0.625</v>
      </c>
    </row>
    <row r="34" spans="1:40" ht="12.75">
      <c r="A34" s="28" t="s">
        <v>87</v>
      </c>
      <c r="B34" s="4">
        <v>2220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1</v>
      </c>
      <c r="O34" s="8">
        <v>1</v>
      </c>
      <c r="P34" s="8">
        <v>0</v>
      </c>
      <c r="Q34" s="8">
        <v>0</v>
      </c>
      <c r="R34" s="8">
        <v>2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2</v>
      </c>
      <c r="AI34" s="13">
        <v>0</v>
      </c>
      <c r="AJ34" s="8">
        <v>0</v>
      </c>
      <c r="AK34" s="8">
        <v>0</v>
      </c>
      <c r="AL34" s="8">
        <v>0</v>
      </c>
      <c r="AM34" s="10">
        <f t="shared" si="0"/>
        <v>6</v>
      </c>
      <c r="AN34" s="25">
        <f>AI34/AM34</f>
        <v>0</v>
      </c>
    </row>
    <row r="35" spans="1:40" ht="12.75">
      <c r="A35" s="28" t="s">
        <v>88</v>
      </c>
      <c r="B35" s="4">
        <v>2224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1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13">
        <v>0</v>
      </c>
      <c r="AK35" s="8">
        <v>0</v>
      </c>
      <c r="AL35" s="8">
        <v>0</v>
      </c>
      <c r="AM35" s="10">
        <f t="shared" si="0"/>
        <v>1</v>
      </c>
      <c r="AN35" s="25">
        <f>AJ35/AM35</f>
        <v>0</v>
      </c>
    </row>
    <row r="36" spans="1:40" ht="12.75">
      <c r="A36" s="28" t="s">
        <v>89</v>
      </c>
      <c r="B36" s="4">
        <v>2225</v>
      </c>
      <c r="C36" s="8">
        <v>0</v>
      </c>
      <c r="D36" s="8">
        <v>0</v>
      </c>
      <c r="E36" s="8">
        <v>0</v>
      </c>
      <c r="F36" s="8">
        <v>1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1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1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13">
        <v>0</v>
      </c>
      <c r="AL36" s="8">
        <v>0</v>
      </c>
      <c r="AM36" s="10">
        <f t="shared" si="0"/>
        <v>3</v>
      </c>
      <c r="AN36" s="25">
        <f>AK36/AM36</f>
        <v>0</v>
      </c>
    </row>
    <row r="37" spans="1:40" ht="12.75">
      <c r="A37" s="28" t="s">
        <v>90</v>
      </c>
      <c r="B37" s="4">
        <v>2226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1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1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13">
        <v>0</v>
      </c>
      <c r="AM37" s="10">
        <f t="shared" si="0"/>
        <v>2</v>
      </c>
      <c r="AN37" s="25">
        <f>AL37/AM37</f>
        <v>0</v>
      </c>
    </row>
    <row r="38" spans="1:39" ht="39" customHeight="1" thickBot="1">
      <c r="A38" s="28"/>
      <c r="B38" s="3" t="s">
        <v>4</v>
      </c>
      <c r="C38" s="14">
        <f aca="true" t="shared" si="1" ref="C38:AL38">SUM(C2:C37)</f>
        <v>1</v>
      </c>
      <c r="D38" s="14">
        <f t="shared" si="1"/>
        <v>0</v>
      </c>
      <c r="E38" s="14">
        <f t="shared" si="1"/>
        <v>5</v>
      </c>
      <c r="F38" s="14">
        <f t="shared" si="1"/>
        <v>38</v>
      </c>
      <c r="G38" s="14">
        <f t="shared" si="1"/>
        <v>0</v>
      </c>
      <c r="H38" s="14">
        <f t="shared" si="1"/>
        <v>1</v>
      </c>
      <c r="I38" s="14">
        <f t="shared" si="1"/>
        <v>1</v>
      </c>
      <c r="J38" s="14">
        <f t="shared" si="1"/>
        <v>4</v>
      </c>
      <c r="K38" s="14">
        <f t="shared" si="1"/>
        <v>0</v>
      </c>
      <c r="L38" s="15">
        <f t="shared" si="1"/>
        <v>1</v>
      </c>
      <c r="M38" s="14">
        <f t="shared" si="1"/>
        <v>0</v>
      </c>
      <c r="N38" s="14">
        <f t="shared" si="1"/>
        <v>1</v>
      </c>
      <c r="O38" s="14">
        <f t="shared" si="1"/>
        <v>2</v>
      </c>
      <c r="P38" s="14">
        <f t="shared" si="1"/>
        <v>4</v>
      </c>
      <c r="Q38" s="14">
        <f t="shared" si="1"/>
        <v>0</v>
      </c>
      <c r="R38" s="14">
        <f t="shared" si="1"/>
        <v>24</v>
      </c>
      <c r="S38" s="14">
        <f t="shared" si="1"/>
        <v>12</v>
      </c>
      <c r="T38" s="14">
        <f t="shared" si="1"/>
        <v>1</v>
      </c>
      <c r="U38" s="14">
        <f t="shared" si="1"/>
        <v>0</v>
      </c>
      <c r="V38" s="14">
        <f t="shared" si="1"/>
        <v>1</v>
      </c>
      <c r="W38" s="14">
        <f t="shared" si="1"/>
        <v>0</v>
      </c>
      <c r="X38" s="14">
        <f t="shared" si="1"/>
        <v>0</v>
      </c>
      <c r="Y38" s="14">
        <f t="shared" si="1"/>
        <v>3</v>
      </c>
      <c r="Z38" s="14">
        <f t="shared" si="1"/>
        <v>0</v>
      </c>
      <c r="AA38" s="14">
        <f t="shared" si="1"/>
        <v>3</v>
      </c>
      <c r="AB38" s="14">
        <f t="shared" si="1"/>
        <v>2</v>
      </c>
      <c r="AC38" s="14">
        <f t="shared" si="1"/>
        <v>0</v>
      </c>
      <c r="AD38" s="14">
        <f t="shared" si="1"/>
        <v>3</v>
      </c>
      <c r="AE38" s="14">
        <f t="shared" si="1"/>
        <v>5</v>
      </c>
      <c r="AF38" s="14">
        <f t="shared" si="1"/>
        <v>11</v>
      </c>
      <c r="AG38" s="14">
        <f t="shared" si="1"/>
        <v>0</v>
      </c>
      <c r="AH38" s="14">
        <f t="shared" si="1"/>
        <v>10</v>
      </c>
      <c r="AI38" s="14">
        <f t="shared" si="1"/>
        <v>0</v>
      </c>
      <c r="AJ38" s="14">
        <f t="shared" si="1"/>
        <v>0</v>
      </c>
      <c r="AK38" s="14">
        <f t="shared" si="1"/>
        <v>0</v>
      </c>
      <c r="AL38" s="14">
        <f t="shared" si="1"/>
        <v>0</v>
      </c>
      <c r="AM38" s="12"/>
    </row>
    <row r="39" spans="2:38" ht="39" customHeight="1" thickBot="1">
      <c r="B39" s="22" t="s">
        <v>6</v>
      </c>
      <c r="C39" s="23">
        <f>C2/C38</f>
        <v>0</v>
      </c>
      <c r="D39" s="23" t="e">
        <f>D3/D38</f>
        <v>#DIV/0!</v>
      </c>
      <c r="E39" s="23">
        <f>E4/E38</f>
        <v>0.6</v>
      </c>
      <c r="F39" s="23">
        <f>F5/F38</f>
        <v>0.7631578947368421</v>
      </c>
      <c r="G39" s="23" t="e">
        <f>G6/G38</f>
        <v>#DIV/0!</v>
      </c>
      <c r="H39" s="23">
        <f>H7/H38</f>
        <v>0</v>
      </c>
      <c r="I39" s="23">
        <f>I8/I38</f>
        <v>0</v>
      </c>
      <c r="J39" s="23">
        <f>J9/J38</f>
        <v>0.5</v>
      </c>
      <c r="K39" s="23" t="e">
        <f>K10/K38</f>
        <v>#DIV/0!</v>
      </c>
      <c r="L39" s="23">
        <f>L11/L38</f>
        <v>0</v>
      </c>
      <c r="M39" s="23" t="e">
        <f>M12/M38</f>
        <v>#DIV/0!</v>
      </c>
      <c r="N39" s="23">
        <f>N13/N38</f>
        <v>0</v>
      </c>
      <c r="O39" s="23">
        <f>O14/O38</f>
        <v>0</v>
      </c>
      <c r="P39" s="23">
        <f>P15/P38</f>
        <v>0.25</v>
      </c>
      <c r="Q39" s="23" t="e">
        <f>Q16/Q38</f>
        <v>#DIV/0!</v>
      </c>
      <c r="R39" s="23">
        <f>R17/R38</f>
        <v>0.4166666666666667</v>
      </c>
      <c r="S39" s="23">
        <f>S18/S38</f>
        <v>0.08333333333333333</v>
      </c>
      <c r="T39" s="23">
        <f>T19/T38</f>
        <v>0</v>
      </c>
      <c r="U39" s="23" t="e">
        <f>U20/U38</f>
        <v>#DIV/0!</v>
      </c>
      <c r="V39" s="23">
        <f>V21/V38</f>
        <v>0</v>
      </c>
      <c r="W39" s="23" t="e">
        <f>W22/W38</f>
        <v>#DIV/0!</v>
      </c>
      <c r="X39" s="23" t="e">
        <f>X23/X38</f>
        <v>#DIV/0!</v>
      </c>
      <c r="Y39" s="23">
        <f>Y24/Y38</f>
        <v>0</v>
      </c>
      <c r="Z39" s="23" t="e">
        <f>Z25/Z38</f>
        <v>#DIV/0!</v>
      </c>
      <c r="AA39" s="23">
        <f>AA26/AA38</f>
        <v>0.6666666666666666</v>
      </c>
      <c r="AB39" s="23">
        <f>AB27/AB38</f>
        <v>0</v>
      </c>
      <c r="AC39" s="23" t="e">
        <f>AC28/AC38</f>
        <v>#DIV/0!</v>
      </c>
      <c r="AD39" s="23">
        <f>AD29/AD38</f>
        <v>0</v>
      </c>
      <c r="AE39" s="23">
        <f>AE30/AE38</f>
        <v>0</v>
      </c>
      <c r="AF39" s="23">
        <f>AF31/AF38</f>
        <v>0.45454545454545453</v>
      </c>
      <c r="AG39" s="23" t="e">
        <f>AG32/AG38</f>
        <v>#DIV/0!</v>
      </c>
      <c r="AH39" s="23">
        <f>AH33/AH38</f>
        <v>0.5</v>
      </c>
      <c r="AI39" s="23" t="e">
        <f>AI34/AI38</f>
        <v>#DIV/0!</v>
      </c>
      <c r="AJ39" s="23" t="e">
        <f>AJ35/AJ38</f>
        <v>#DIV/0!</v>
      </c>
      <c r="AK39" s="23" t="e">
        <f>AK36/AK38</f>
        <v>#DIV/0!</v>
      </c>
      <c r="AL39" s="23" t="e">
        <f>AL37/AL38</f>
        <v>#DIV/0!</v>
      </c>
    </row>
    <row r="40" spans="2:38" ht="12.75">
      <c r="B40" s="5" t="s">
        <v>2</v>
      </c>
      <c r="C40" s="16">
        <f>C2</f>
        <v>0</v>
      </c>
      <c r="D40" s="16">
        <f>D3</f>
        <v>0</v>
      </c>
      <c r="E40" s="16">
        <f>E4</f>
        <v>3</v>
      </c>
      <c r="F40" s="16">
        <f>F5</f>
        <v>29</v>
      </c>
      <c r="G40" s="16">
        <f>G6</f>
        <v>0</v>
      </c>
      <c r="H40" s="16">
        <f>H7</f>
        <v>0</v>
      </c>
      <c r="I40" s="16">
        <f>I8</f>
        <v>0</v>
      </c>
      <c r="J40" s="16">
        <f>J9</f>
        <v>2</v>
      </c>
      <c r="K40" s="16">
        <f>K10</f>
        <v>0</v>
      </c>
      <c r="L40" s="17">
        <f>L11</f>
        <v>0</v>
      </c>
      <c r="M40" s="16">
        <f>M12</f>
        <v>0</v>
      </c>
      <c r="N40" s="16">
        <f>N13</f>
        <v>0</v>
      </c>
      <c r="O40" s="16">
        <f>O14</f>
        <v>0</v>
      </c>
      <c r="P40" s="16">
        <f>P15</f>
        <v>1</v>
      </c>
      <c r="Q40" s="16">
        <f>Q16</f>
        <v>0</v>
      </c>
      <c r="R40" s="16">
        <f>R17</f>
        <v>10</v>
      </c>
      <c r="S40" s="16">
        <f>S18</f>
        <v>1</v>
      </c>
      <c r="T40" s="16">
        <f>T19</f>
        <v>0</v>
      </c>
      <c r="U40" s="16">
        <f>U20</f>
        <v>0</v>
      </c>
      <c r="V40" s="16">
        <f>V21</f>
        <v>0</v>
      </c>
      <c r="W40" s="16">
        <f>W22</f>
        <v>0</v>
      </c>
      <c r="X40" s="16">
        <f>X23</f>
        <v>0</v>
      </c>
      <c r="Y40" s="16">
        <f>Y24</f>
        <v>0</v>
      </c>
      <c r="Z40" s="16">
        <f>Z25</f>
        <v>0</v>
      </c>
      <c r="AA40" s="16">
        <f>AA26</f>
        <v>2</v>
      </c>
      <c r="AB40" s="16">
        <f>AB27</f>
        <v>0</v>
      </c>
      <c r="AC40" s="16">
        <f>AC28</f>
        <v>0</v>
      </c>
      <c r="AD40" s="16">
        <f>AD29</f>
        <v>0</v>
      </c>
      <c r="AE40" s="16">
        <f>AE30</f>
        <v>0</v>
      </c>
      <c r="AF40" s="16">
        <f>AF31</f>
        <v>5</v>
      </c>
      <c r="AG40" s="16">
        <f>AG32</f>
        <v>0</v>
      </c>
      <c r="AH40" s="16">
        <f>AH33</f>
        <v>5</v>
      </c>
      <c r="AI40" s="16">
        <f>AI34</f>
        <v>0</v>
      </c>
      <c r="AJ40" s="16">
        <f>AJ35</f>
        <v>0</v>
      </c>
      <c r="AK40" s="16">
        <f>AK36</f>
        <v>0</v>
      </c>
      <c r="AL40" s="16">
        <f>AL37</f>
        <v>0</v>
      </c>
    </row>
    <row r="41" spans="4:5" ht="13.5" thickBot="1">
      <c r="D41" s="18">
        <f>SUM(AM2:AM37)</f>
        <v>133</v>
      </c>
      <c r="E41" s="27" t="s">
        <v>0</v>
      </c>
    </row>
    <row r="42" spans="4:5" ht="13.5" thickBot="1">
      <c r="D42" s="20">
        <f>SUM(C40:AL40)</f>
        <v>58</v>
      </c>
      <c r="E42" s="27" t="s">
        <v>1</v>
      </c>
    </row>
    <row r="44" spans="4:5" ht="12.75">
      <c r="D44" s="21">
        <f>D42/D41</f>
        <v>0.43609022556390975</v>
      </c>
      <c r="E44" s="26" t="s">
        <v>7</v>
      </c>
    </row>
    <row r="46" ht="12.75">
      <c r="B46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6"/>
  <sheetViews>
    <sheetView zoomScale="65" zoomScaleNormal="65" workbookViewId="0" topLeftCell="A1">
      <pane xSplit="2" ySplit="1" topLeftCell="C1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7.0039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40" width="8.7109375" style="9" customWidth="1"/>
  </cols>
  <sheetData>
    <row r="1" spans="1:40" ht="99" customHeight="1">
      <c r="A1" s="28" t="s">
        <v>54</v>
      </c>
      <c r="B1" s="4" t="s">
        <v>9</v>
      </c>
      <c r="C1" s="8">
        <v>2001</v>
      </c>
      <c r="D1" s="8">
        <v>2006</v>
      </c>
      <c r="E1" s="8">
        <v>2011</v>
      </c>
      <c r="F1" s="8">
        <v>2016</v>
      </c>
      <c r="G1" s="8">
        <v>2020</v>
      </c>
      <c r="H1" s="8">
        <v>2051</v>
      </c>
      <c r="I1" s="8">
        <v>2052</v>
      </c>
      <c r="J1" s="8">
        <v>2054</v>
      </c>
      <c r="K1" s="8">
        <v>2055</v>
      </c>
      <c r="L1" s="8">
        <v>2057</v>
      </c>
      <c r="M1" s="8">
        <v>2061</v>
      </c>
      <c r="N1" s="8">
        <v>2062</v>
      </c>
      <c r="O1" s="8">
        <v>2064</v>
      </c>
      <c r="P1" s="8">
        <v>2066</v>
      </c>
      <c r="Q1" s="8">
        <v>2078</v>
      </c>
      <c r="R1" s="8">
        <v>2080</v>
      </c>
      <c r="S1" s="8">
        <v>2081</v>
      </c>
      <c r="T1" s="8">
        <v>2086</v>
      </c>
      <c r="U1" s="8">
        <v>2093</v>
      </c>
      <c r="V1" s="8">
        <v>2103</v>
      </c>
      <c r="W1" s="8">
        <v>2107</v>
      </c>
      <c r="X1" s="8">
        <v>2127</v>
      </c>
      <c r="Y1" s="8">
        <v>2135</v>
      </c>
      <c r="Z1" s="8">
        <v>2146</v>
      </c>
      <c r="AA1" s="8">
        <v>2153</v>
      </c>
      <c r="AB1" s="8">
        <v>2159</v>
      </c>
      <c r="AC1" s="8">
        <v>2164</v>
      </c>
      <c r="AD1" s="8">
        <v>2180</v>
      </c>
      <c r="AE1" s="8">
        <v>2181</v>
      </c>
      <c r="AF1" s="8">
        <v>2210</v>
      </c>
      <c r="AG1" s="8">
        <v>2211</v>
      </c>
      <c r="AH1" s="8">
        <v>2217</v>
      </c>
      <c r="AI1" s="8">
        <v>2220</v>
      </c>
      <c r="AJ1" s="8">
        <v>2224</v>
      </c>
      <c r="AK1" s="8">
        <v>2225</v>
      </c>
      <c r="AL1" s="8">
        <v>2226</v>
      </c>
      <c r="AM1" s="2" t="s">
        <v>3</v>
      </c>
      <c r="AN1" s="24" t="s">
        <v>8</v>
      </c>
    </row>
    <row r="2" spans="1:40" ht="12.75">
      <c r="A2" s="28" t="s">
        <v>55</v>
      </c>
      <c r="B2" s="4">
        <v>2001</v>
      </c>
      <c r="C2" s="13">
        <v>0</v>
      </c>
      <c r="D2" s="8">
        <v>0</v>
      </c>
      <c r="E2" s="8">
        <v>0</v>
      </c>
      <c r="F2" s="8">
        <v>2</v>
      </c>
      <c r="G2" s="8">
        <v>0</v>
      </c>
      <c r="H2" s="8">
        <v>0</v>
      </c>
      <c r="I2" s="8">
        <v>0</v>
      </c>
      <c r="J2" s="8">
        <v>1</v>
      </c>
      <c r="K2" s="8">
        <v>0</v>
      </c>
      <c r="L2" s="8">
        <v>0</v>
      </c>
      <c r="M2" s="8">
        <v>0</v>
      </c>
      <c r="N2" s="8">
        <v>0</v>
      </c>
      <c r="O2" s="8">
        <v>1</v>
      </c>
      <c r="P2" s="8">
        <v>1</v>
      </c>
      <c r="Q2" s="8">
        <v>0</v>
      </c>
      <c r="R2" s="8">
        <v>1</v>
      </c>
      <c r="S2" s="8">
        <v>5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>
        <v>0</v>
      </c>
      <c r="AJ2" s="8">
        <v>0</v>
      </c>
      <c r="AK2" s="8">
        <v>0</v>
      </c>
      <c r="AL2" s="8">
        <v>0</v>
      </c>
      <c r="AM2" s="10">
        <f aca="true" t="shared" si="0" ref="AM2:AM37">SUM(C2:AL2)</f>
        <v>11</v>
      </c>
      <c r="AN2" s="25">
        <f>C2/AM2</f>
        <v>0</v>
      </c>
    </row>
    <row r="3" spans="1:40" ht="12.75">
      <c r="A3" s="28" t="s">
        <v>56</v>
      </c>
      <c r="B3" s="4">
        <v>2006</v>
      </c>
      <c r="C3" s="8">
        <v>0</v>
      </c>
      <c r="D3" s="13">
        <v>0</v>
      </c>
      <c r="E3" s="8">
        <v>0</v>
      </c>
      <c r="F3" s="8">
        <v>1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0</v>
      </c>
      <c r="AM3" s="10">
        <f t="shared" si="0"/>
        <v>1</v>
      </c>
      <c r="AN3" s="25">
        <f>D3/AM3</f>
        <v>0</v>
      </c>
    </row>
    <row r="4" spans="1:40" ht="12.75">
      <c r="A4" s="28" t="s">
        <v>57</v>
      </c>
      <c r="B4" s="4">
        <v>2011</v>
      </c>
      <c r="C4" s="8">
        <v>0</v>
      </c>
      <c r="D4" s="8">
        <v>0</v>
      </c>
      <c r="E4" s="13">
        <v>2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1</v>
      </c>
      <c r="AI4" s="8">
        <v>1</v>
      </c>
      <c r="AJ4" s="8">
        <v>0</v>
      </c>
      <c r="AK4" s="8">
        <v>0</v>
      </c>
      <c r="AL4" s="8">
        <v>0</v>
      </c>
      <c r="AM4" s="10">
        <f t="shared" si="0"/>
        <v>4</v>
      </c>
      <c r="AN4" s="25">
        <f>E4/AM4</f>
        <v>0.5</v>
      </c>
    </row>
    <row r="5" spans="1:40" ht="12.75">
      <c r="A5" s="28" t="s">
        <v>58</v>
      </c>
      <c r="B5" s="4">
        <v>2016</v>
      </c>
      <c r="C5" s="8">
        <v>0</v>
      </c>
      <c r="D5" s="8">
        <v>0</v>
      </c>
      <c r="E5" s="8">
        <v>0</v>
      </c>
      <c r="F5" s="13">
        <v>31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1</v>
      </c>
      <c r="R5" s="8">
        <v>2</v>
      </c>
      <c r="S5" s="8">
        <v>2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1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1</v>
      </c>
      <c r="AF5" s="8">
        <v>3</v>
      </c>
      <c r="AG5" s="8">
        <v>0</v>
      </c>
      <c r="AH5" s="8">
        <v>1</v>
      </c>
      <c r="AI5" s="8">
        <v>0</v>
      </c>
      <c r="AJ5" s="8">
        <v>0</v>
      </c>
      <c r="AK5" s="8">
        <v>0</v>
      </c>
      <c r="AL5" s="8">
        <v>0</v>
      </c>
      <c r="AM5" s="10">
        <f t="shared" si="0"/>
        <v>42</v>
      </c>
      <c r="AN5" s="25">
        <f>F5/AM5</f>
        <v>0.7380952380952381</v>
      </c>
    </row>
    <row r="6" spans="1:40" ht="12.75">
      <c r="A6" s="28" t="s">
        <v>59</v>
      </c>
      <c r="B6" s="4">
        <v>2020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1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10">
        <f t="shared" si="0"/>
        <v>1</v>
      </c>
      <c r="AN6" s="25">
        <f>G6/AM6</f>
        <v>0</v>
      </c>
    </row>
    <row r="7" spans="1:40" ht="12.75">
      <c r="A7" s="28" t="s">
        <v>60</v>
      </c>
      <c r="B7" s="4">
        <v>2051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10">
        <f t="shared" si="0"/>
        <v>0</v>
      </c>
      <c r="AN7" s="25" t="e">
        <f>H7/AM7</f>
        <v>#DIV/0!</v>
      </c>
    </row>
    <row r="8" spans="1:40" ht="12.75">
      <c r="A8" s="28" t="s">
        <v>61</v>
      </c>
      <c r="B8" s="4">
        <v>2052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10">
        <f t="shared" si="0"/>
        <v>0</v>
      </c>
      <c r="AN8" s="25" t="e">
        <f>I8/AM8</f>
        <v>#DIV/0!</v>
      </c>
    </row>
    <row r="9" spans="1:40" ht="12.75">
      <c r="A9" s="28" t="s">
        <v>62</v>
      </c>
      <c r="B9" s="4">
        <v>2054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3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10">
        <f t="shared" si="0"/>
        <v>3</v>
      </c>
      <c r="AN9" s="25">
        <f>J9/AM9</f>
        <v>1</v>
      </c>
    </row>
    <row r="10" spans="1:40" ht="12.75">
      <c r="A10" s="28" t="s">
        <v>63</v>
      </c>
      <c r="B10" s="4">
        <v>2055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1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10">
        <f t="shared" si="0"/>
        <v>1</v>
      </c>
      <c r="AN10" s="25">
        <f>K10/AM10</f>
        <v>1</v>
      </c>
    </row>
    <row r="11" spans="1:40" s="1" customFormat="1" ht="12.75">
      <c r="A11" s="29" t="s">
        <v>64</v>
      </c>
      <c r="B11" s="4">
        <v>2057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11">
        <f t="shared" si="0"/>
        <v>0</v>
      </c>
      <c r="AN11" s="25" t="e">
        <f>L11/AM11</f>
        <v>#DIV/0!</v>
      </c>
    </row>
    <row r="12" spans="1:40" ht="12.75">
      <c r="A12" s="28" t="s">
        <v>65</v>
      </c>
      <c r="B12" s="4">
        <v>2061</v>
      </c>
      <c r="C12" s="8">
        <v>0</v>
      </c>
      <c r="D12" s="8">
        <v>0</v>
      </c>
      <c r="E12" s="8">
        <v>1</v>
      </c>
      <c r="F12" s="8">
        <v>1</v>
      </c>
      <c r="G12" s="8">
        <v>0</v>
      </c>
      <c r="H12" s="8">
        <v>1</v>
      </c>
      <c r="I12" s="8">
        <v>0</v>
      </c>
      <c r="J12" s="8">
        <v>1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10">
        <f t="shared" si="0"/>
        <v>4</v>
      </c>
      <c r="AN12" s="25">
        <f>M12/AM12</f>
        <v>0</v>
      </c>
    </row>
    <row r="13" spans="1:40" ht="12.75">
      <c r="A13" s="28" t="s">
        <v>66</v>
      </c>
      <c r="B13" s="4">
        <v>2062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1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10">
        <f t="shared" si="0"/>
        <v>1</v>
      </c>
      <c r="AN13" s="25">
        <f>N13/AM13</f>
        <v>0</v>
      </c>
    </row>
    <row r="14" spans="1:40" ht="12.75">
      <c r="A14" s="28" t="s">
        <v>67</v>
      </c>
      <c r="B14" s="4">
        <v>2064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2</v>
      </c>
      <c r="S14" s="8">
        <v>1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10">
        <f t="shared" si="0"/>
        <v>3</v>
      </c>
      <c r="AN14" s="25">
        <f>O14/AM14</f>
        <v>0</v>
      </c>
    </row>
    <row r="15" spans="1:40" ht="12.75">
      <c r="A15" s="28" t="s">
        <v>68</v>
      </c>
      <c r="B15" s="4">
        <v>2066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1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10">
        <f t="shared" si="0"/>
        <v>1</v>
      </c>
      <c r="AN15" s="25">
        <f>P15/AM15</f>
        <v>1</v>
      </c>
    </row>
    <row r="16" spans="1:40" ht="12.75">
      <c r="A16" s="28" t="s">
        <v>69</v>
      </c>
      <c r="B16" s="4">
        <v>2078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10">
        <f t="shared" si="0"/>
        <v>0</v>
      </c>
      <c r="AN16" s="25" t="e">
        <f>Q16/AM16</f>
        <v>#DIV/0!</v>
      </c>
    </row>
    <row r="17" spans="1:40" ht="12.75">
      <c r="A17" s="28" t="s">
        <v>70</v>
      </c>
      <c r="B17" s="4">
        <v>2080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10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1</v>
      </c>
      <c r="AF17" s="8">
        <v>1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10">
        <f t="shared" si="0"/>
        <v>12</v>
      </c>
      <c r="AN17" s="25">
        <f>R17/AM17</f>
        <v>0.8333333333333334</v>
      </c>
    </row>
    <row r="18" spans="1:40" ht="12.75">
      <c r="A18" s="28" t="s">
        <v>71</v>
      </c>
      <c r="B18" s="4">
        <v>2081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2</v>
      </c>
      <c r="S18" s="13">
        <v>2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10">
        <f t="shared" si="0"/>
        <v>4</v>
      </c>
      <c r="AN18" s="25">
        <f>S18/AM18</f>
        <v>0.5</v>
      </c>
    </row>
    <row r="19" spans="1:40" ht="12.75">
      <c r="A19" s="28" t="s">
        <v>72</v>
      </c>
      <c r="B19" s="4">
        <v>2086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6</v>
      </c>
      <c r="S19" s="8">
        <v>0</v>
      </c>
      <c r="T19" s="13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10">
        <f t="shared" si="0"/>
        <v>6</v>
      </c>
      <c r="AN19" s="25">
        <f>T19/AM19</f>
        <v>0</v>
      </c>
    </row>
    <row r="20" spans="1:40" ht="12.75">
      <c r="A20" s="28" t="s">
        <v>73</v>
      </c>
      <c r="B20" s="4">
        <v>2093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1</v>
      </c>
      <c r="T20" s="8">
        <v>0</v>
      </c>
      <c r="U20" s="13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10">
        <f t="shared" si="0"/>
        <v>1</v>
      </c>
      <c r="AN20" s="25">
        <f>U20/AM20</f>
        <v>0</v>
      </c>
    </row>
    <row r="21" spans="1:40" ht="12.75">
      <c r="A21" s="28" t="s">
        <v>74</v>
      </c>
      <c r="B21" s="4">
        <v>2103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10">
        <f t="shared" si="0"/>
        <v>0</v>
      </c>
      <c r="AN21" s="25" t="e">
        <f>V21/AM21</f>
        <v>#DIV/0!</v>
      </c>
    </row>
    <row r="22" spans="1:40" ht="12.75">
      <c r="A22" s="28" t="s">
        <v>75</v>
      </c>
      <c r="B22" s="4">
        <v>2107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1</v>
      </c>
      <c r="AI22" s="8">
        <v>0</v>
      </c>
      <c r="AJ22" s="8">
        <v>0</v>
      </c>
      <c r="AK22" s="8">
        <v>0</v>
      </c>
      <c r="AL22" s="8">
        <v>0</v>
      </c>
      <c r="AM22" s="10">
        <f t="shared" si="0"/>
        <v>1</v>
      </c>
      <c r="AN22" s="25">
        <f>W22/AM22</f>
        <v>0</v>
      </c>
    </row>
    <row r="23" spans="1:40" ht="12.75">
      <c r="A23" s="28" t="s">
        <v>76</v>
      </c>
      <c r="B23" s="4">
        <v>2127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1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1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10">
        <f t="shared" si="0"/>
        <v>2</v>
      </c>
      <c r="AN23" s="25">
        <f>X23/AM23</f>
        <v>0</v>
      </c>
    </row>
    <row r="24" spans="1:40" ht="12.75">
      <c r="A24" s="28" t="s">
        <v>77</v>
      </c>
      <c r="B24" s="4">
        <v>2135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10">
        <f t="shared" si="0"/>
        <v>0</v>
      </c>
      <c r="AN24" s="25" t="e">
        <f>Y24/AM24</f>
        <v>#DIV/0!</v>
      </c>
    </row>
    <row r="25" spans="1:40" ht="12.75">
      <c r="A25" s="28" t="s">
        <v>78</v>
      </c>
      <c r="B25" s="4">
        <v>2146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1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10">
        <f t="shared" si="0"/>
        <v>1</v>
      </c>
      <c r="AN25" s="25">
        <f>Z25/AM25</f>
        <v>0</v>
      </c>
    </row>
    <row r="26" spans="1:40" ht="12.75">
      <c r="A26" s="28" t="s">
        <v>79</v>
      </c>
      <c r="B26" s="4">
        <v>2153</v>
      </c>
      <c r="C26" s="8">
        <v>0</v>
      </c>
      <c r="D26" s="8">
        <v>0</v>
      </c>
      <c r="E26" s="8">
        <v>0</v>
      </c>
      <c r="F26" s="8">
        <v>1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1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2</v>
      </c>
      <c r="AB26" s="8">
        <v>0</v>
      </c>
      <c r="AC26" s="8">
        <v>0</v>
      </c>
      <c r="AD26" s="8">
        <v>0</v>
      </c>
      <c r="AE26" s="8">
        <v>0</v>
      </c>
      <c r="AF26" s="8">
        <v>1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10">
        <f t="shared" si="0"/>
        <v>5</v>
      </c>
      <c r="AN26" s="25">
        <f>AA26/AM26</f>
        <v>0.4</v>
      </c>
    </row>
    <row r="27" spans="1:40" ht="12.75">
      <c r="A27" s="28" t="s">
        <v>80</v>
      </c>
      <c r="B27" s="4">
        <v>2159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13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10">
        <f t="shared" si="0"/>
        <v>0</v>
      </c>
      <c r="AN27" s="25" t="e">
        <f>AB27/AM27</f>
        <v>#DIV/0!</v>
      </c>
    </row>
    <row r="28" spans="1:40" ht="12.75">
      <c r="A28" s="28" t="s">
        <v>81</v>
      </c>
      <c r="B28" s="4">
        <v>2164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1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13">
        <v>0</v>
      </c>
      <c r="AD28" s="8">
        <v>1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10">
        <f t="shared" si="0"/>
        <v>2</v>
      </c>
      <c r="AN28" s="25">
        <f>AC28/AM28</f>
        <v>0</v>
      </c>
    </row>
    <row r="29" spans="1:40" ht="12.75">
      <c r="A29" s="28" t="s">
        <v>82</v>
      </c>
      <c r="B29" s="4">
        <v>2180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13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10">
        <f t="shared" si="0"/>
        <v>0</v>
      </c>
      <c r="AN29" s="25" t="e">
        <f>AD29/AM29</f>
        <v>#DIV/0!</v>
      </c>
    </row>
    <row r="30" spans="1:40" ht="12.75">
      <c r="A30" s="28" t="s">
        <v>83</v>
      </c>
      <c r="B30" s="4">
        <v>2181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13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10">
        <f t="shared" si="0"/>
        <v>0</v>
      </c>
      <c r="AN30" s="25" t="e">
        <f>AE30/AM30</f>
        <v>#DIV/0!</v>
      </c>
    </row>
    <row r="31" spans="1:40" ht="12.75">
      <c r="A31" s="28" t="s">
        <v>84</v>
      </c>
      <c r="B31" s="4">
        <v>2210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1</v>
      </c>
      <c r="AF31" s="13">
        <v>5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10">
        <f t="shared" si="0"/>
        <v>6</v>
      </c>
      <c r="AN31" s="25">
        <f>AF31/AM31</f>
        <v>0.8333333333333334</v>
      </c>
    </row>
    <row r="32" spans="1:40" ht="12.75">
      <c r="A32" s="28" t="s">
        <v>85</v>
      </c>
      <c r="B32" s="4">
        <v>2211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1</v>
      </c>
      <c r="AF32" s="8">
        <v>0</v>
      </c>
      <c r="AG32" s="13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10">
        <f t="shared" si="0"/>
        <v>1</v>
      </c>
      <c r="AN32" s="25">
        <f>AG32/AM32</f>
        <v>0</v>
      </c>
    </row>
    <row r="33" spans="1:40" ht="12.75">
      <c r="A33" s="28" t="s">
        <v>86</v>
      </c>
      <c r="B33" s="4">
        <v>2217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1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1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13">
        <v>6</v>
      </c>
      <c r="AI33" s="8">
        <v>0</v>
      </c>
      <c r="AJ33" s="8">
        <v>0</v>
      </c>
      <c r="AK33" s="8">
        <v>0</v>
      </c>
      <c r="AL33" s="8">
        <v>0</v>
      </c>
      <c r="AM33" s="10">
        <f t="shared" si="0"/>
        <v>8</v>
      </c>
      <c r="AN33" s="25">
        <f>AH33/AM33</f>
        <v>0.75</v>
      </c>
    </row>
    <row r="34" spans="1:40" ht="12.75">
      <c r="A34" s="28" t="s">
        <v>87</v>
      </c>
      <c r="B34" s="4">
        <v>2220</v>
      </c>
      <c r="C34" s="8">
        <v>0</v>
      </c>
      <c r="D34" s="8">
        <v>0</v>
      </c>
      <c r="E34" s="8">
        <v>0</v>
      </c>
      <c r="F34" s="8">
        <v>1</v>
      </c>
      <c r="G34" s="8">
        <v>0</v>
      </c>
      <c r="H34" s="8">
        <v>0</v>
      </c>
      <c r="I34" s="8">
        <v>0</v>
      </c>
      <c r="J34" s="8">
        <v>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2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1</v>
      </c>
      <c r="AI34" s="13">
        <v>1</v>
      </c>
      <c r="AJ34" s="8">
        <v>0</v>
      </c>
      <c r="AK34" s="8">
        <v>0</v>
      </c>
      <c r="AL34" s="8">
        <v>0</v>
      </c>
      <c r="AM34" s="10">
        <f t="shared" si="0"/>
        <v>6</v>
      </c>
      <c r="AN34" s="25">
        <f>AI34/AM34</f>
        <v>0.16666666666666666</v>
      </c>
    </row>
    <row r="35" spans="1:40" ht="12.75">
      <c r="A35" s="28" t="s">
        <v>88</v>
      </c>
      <c r="B35" s="4">
        <v>2224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1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13">
        <v>0</v>
      </c>
      <c r="AK35" s="8">
        <v>0</v>
      </c>
      <c r="AL35" s="8">
        <v>0</v>
      </c>
      <c r="AM35" s="10">
        <f t="shared" si="0"/>
        <v>1</v>
      </c>
      <c r="AN35" s="25">
        <f>AJ35/AM35</f>
        <v>0</v>
      </c>
    </row>
    <row r="36" spans="1:40" ht="12.75">
      <c r="A36" s="28" t="s">
        <v>89</v>
      </c>
      <c r="B36" s="4">
        <v>2225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1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2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13">
        <v>0</v>
      </c>
      <c r="AL36" s="8">
        <v>0</v>
      </c>
      <c r="AM36" s="10">
        <f t="shared" si="0"/>
        <v>3</v>
      </c>
      <c r="AN36" s="25">
        <f>AK36/AM36</f>
        <v>0</v>
      </c>
    </row>
    <row r="37" spans="1:40" ht="12.75">
      <c r="A37" s="28" t="s">
        <v>90</v>
      </c>
      <c r="B37" s="4">
        <v>2226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1</v>
      </c>
      <c r="AE37" s="8">
        <v>1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13">
        <v>0</v>
      </c>
      <c r="AM37" s="10">
        <f t="shared" si="0"/>
        <v>2</v>
      </c>
      <c r="AN37" s="25">
        <f>AL37/AM37</f>
        <v>0</v>
      </c>
    </row>
    <row r="38" spans="1:39" ht="39" customHeight="1" thickBot="1">
      <c r="A38" s="28"/>
      <c r="B38" s="3" t="s">
        <v>4</v>
      </c>
      <c r="C38" s="14">
        <f aca="true" t="shared" si="1" ref="C38:AL38">SUM(C2:C37)</f>
        <v>0</v>
      </c>
      <c r="D38" s="14">
        <f t="shared" si="1"/>
        <v>0</v>
      </c>
      <c r="E38" s="14">
        <f t="shared" si="1"/>
        <v>3</v>
      </c>
      <c r="F38" s="14">
        <f t="shared" si="1"/>
        <v>37</v>
      </c>
      <c r="G38" s="14">
        <f t="shared" si="1"/>
        <v>0</v>
      </c>
      <c r="H38" s="14">
        <f t="shared" si="1"/>
        <v>1</v>
      </c>
      <c r="I38" s="14">
        <f t="shared" si="1"/>
        <v>0</v>
      </c>
      <c r="J38" s="14">
        <f t="shared" si="1"/>
        <v>8</v>
      </c>
      <c r="K38" s="14">
        <f t="shared" si="1"/>
        <v>1</v>
      </c>
      <c r="L38" s="15">
        <f t="shared" si="1"/>
        <v>1</v>
      </c>
      <c r="M38" s="14">
        <f t="shared" si="1"/>
        <v>0</v>
      </c>
      <c r="N38" s="14">
        <f t="shared" si="1"/>
        <v>0</v>
      </c>
      <c r="O38" s="14">
        <f t="shared" si="1"/>
        <v>1</v>
      </c>
      <c r="P38" s="14">
        <f t="shared" si="1"/>
        <v>4</v>
      </c>
      <c r="Q38" s="14">
        <f t="shared" si="1"/>
        <v>1</v>
      </c>
      <c r="R38" s="14">
        <f t="shared" si="1"/>
        <v>27</v>
      </c>
      <c r="S38" s="14">
        <f t="shared" si="1"/>
        <v>12</v>
      </c>
      <c r="T38" s="14">
        <f t="shared" si="1"/>
        <v>1</v>
      </c>
      <c r="U38" s="14">
        <f t="shared" si="1"/>
        <v>0</v>
      </c>
      <c r="V38" s="14">
        <f t="shared" si="1"/>
        <v>0</v>
      </c>
      <c r="W38" s="14">
        <f t="shared" si="1"/>
        <v>0</v>
      </c>
      <c r="X38" s="14">
        <f t="shared" si="1"/>
        <v>0</v>
      </c>
      <c r="Y38" s="14">
        <f t="shared" si="1"/>
        <v>1</v>
      </c>
      <c r="Z38" s="14">
        <f t="shared" si="1"/>
        <v>0</v>
      </c>
      <c r="AA38" s="14">
        <f t="shared" si="1"/>
        <v>2</v>
      </c>
      <c r="AB38" s="14">
        <f t="shared" si="1"/>
        <v>2</v>
      </c>
      <c r="AC38" s="14">
        <f t="shared" si="1"/>
        <v>0</v>
      </c>
      <c r="AD38" s="14">
        <f t="shared" si="1"/>
        <v>3</v>
      </c>
      <c r="AE38" s="14">
        <f t="shared" si="1"/>
        <v>5</v>
      </c>
      <c r="AF38" s="14">
        <f t="shared" si="1"/>
        <v>11</v>
      </c>
      <c r="AG38" s="14">
        <f t="shared" si="1"/>
        <v>0</v>
      </c>
      <c r="AH38" s="14">
        <f t="shared" si="1"/>
        <v>10</v>
      </c>
      <c r="AI38" s="14">
        <f t="shared" si="1"/>
        <v>2</v>
      </c>
      <c r="AJ38" s="14">
        <f t="shared" si="1"/>
        <v>0</v>
      </c>
      <c r="AK38" s="14">
        <f t="shared" si="1"/>
        <v>0</v>
      </c>
      <c r="AL38" s="14">
        <f t="shared" si="1"/>
        <v>0</v>
      </c>
      <c r="AM38" s="12"/>
    </row>
    <row r="39" spans="2:38" ht="39" customHeight="1" thickBot="1">
      <c r="B39" s="22" t="s">
        <v>6</v>
      </c>
      <c r="C39" s="23" t="e">
        <f>C2/C38</f>
        <v>#DIV/0!</v>
      </c>
      <c r="D39" s="23" t="e">
        <f>D3/D38</f>
        <v>#DIV/0!</v>
      </c>
      <c r="E39" s="23">
        <f>E4/E38</f>
        <v>0.6666666666666666</v>
      </c>
      <c r="F39" s="23">
        <f>F5/F38</f>
        <v>0.8378378378378378</v>
      </c>
      <c r="G39" s="23" t="e">
        <f>G6/G38</f>
        <v>#DIV/0!</v>
      </c>
      <c r="H39" s="23">
        <f>H7/H38</f>
        <v>0</v>
      </c>
      <c r="I39" s="23" t="e">
        <f>I8/I38</f>
        <v>#DIV/0!</v>
      </c>
      <c r="J39" s="23">
        <f>J9/J38</f>
        <v>0.375</v>
      </c>
      <c r="K39" s="23">
        <f>K10/K38</f>
        <v>1</v>
      </c>
      <c r="L39" s="23">
        <f>L11/L38</f>
        <v>0</v>
      </c>
      <c r="M39" s="23" t="e">
        <f>M12/M38</f>
        <v>#DIV/0!</v>
      </c>
      <c r="N39" s="23" t="e">
        <f>N13/N38</f>
        <v>#DIV/0!</v>
      </c>
      <c r="O39" s="23">
        <f>O14/O38</f>
        <v>0</v>
      </c>
      <c r="P39" s="23">
        <f>P15/P38</f>
        <v>0.25</v>
      </c>
      <c r="Q39" s="23">
        <f>Q16/Q38</f>
        <v>0</v>
      </c>
      <c r="R39" s="23">
        <f>R17/R38</f>
        <v>0.37037037037037035</v>
      </c>
      <c r="S39" s="23">
        <f>S18/S38</f>
        <v>0.16666666666666666</v>
      </c>
      <c r="T39" s="23">
        <f>T19/T38</f>
        <v>0</v>
      </c>
      <c r="U39" s="23" t="e">
        <f>U20/U38</f>
        <v>#DIV/0!</v>
      </c>
      <c r="V39" s="23" t="e">
        <f>V21/V38</f>
        <v>#DIV/0!</v>
      </c>
      <c r="W39" s="23" t="e">
        <f>W22/W38</f>
        <v>#DIV/0!</v>
      </c>
      <c r="X39" s="23" t="e">
        <f>X23/X38</f>
        <v>#DIV/0!</v>
      </c>
      <c r="Y39" s="23">
        <f>Y24/Y38</f>
        <v>0</v>
      </c>
      <c r="Z39" s="23" t="e">
        <f>Z25/Z38</f>
        <v>#DIV/0!</v>
      </c>
      <c r="AA39" s="23">
        <f>AA26/AA38</f>
        <v>1</v>
      </c>
      <c r="AB39" s="23">
        <f>AB27/AB38</f>
        <v>0</v>
      </c>
      <c r="AC39" s="23" t="e">
        <f>AC28/AC38</f>
        <v>#DIV/0!</v>
      </c>
      <c r="AD39" s="23">
        <f>AD29/AD38</f>
        <v>0</v>
      </c>
      <c r="AE39" s="23">
        <f>AE30/AE38</f>
        <v>0</v>
      </c>
      <c r="AF39" s="23">
        <f>AF31/AF38</f>
        <v>0.45454545454545453</v>
      </c>
      <c r="AG39" s="23" t="e">
        <f>AG32/AG38</f>
        <v>#DIV/0!</v>
      </c>
      <c r="AH39" s="23">
        <f>AH33/AH38</f>
        <v>0.6</v>
      </c>
      <c r="AI39" s="23">
        <f>AI34/AI38</f>
        <v>0.5</v>
      </c>
      <c r="AJ39" s="23" t="e">
        <f>AJ35/AJ38</f>
        <v>#DIV/0!</v>
      </c>
      <c r="AK39" s="23" t="e">
        <f>AK36/AK38</f>
        <v>#DIV/0!</v>
      </c>
      <c r="AL39" s="23" t="e">
        <f>AL37/AL38</f>
        <v>#DIV/0!</v>
      </c>
    </row>
    <row r="40" spans="2:38" ht="12.75">
      <c r="B40" s="5" t="s">
        <v>2</v>
      </c>
      <c r="C40" s="16">
        <f>C2</f>
        <v>0</v>
      </c>
      <c r="D40" s="16">
        <f>D3</f>
        <v>0</v>
      </c>
      <c r="E40" s="16">
        <f>E4</f>
        <v>2</v>
      </c>
      <c r="F40" s="16">
        <f>F5</f>
        <v>31</v>
      </c>
      <c r="G40" s="16">
        <f>G6</f>
        <v>0</v>
      </c>
      <c r="H40" s="16">
        <f>H7</f>
        <v>0</v>
      </c>
      <c r="I40" s="16">
        <f>I8</f>
        <v>0</v>
      </c>
      <c r="J40" s="16">
        <f>J9</f>
        <v>3</v>
      </c>
      <c r="K40" s="16">
        <f>K10</f>
        <v>1</v>
      </c>
      <c r="L40" s="17">
        <f>L11</f>
        <v>0</v>
      </c>
      <c r="M40" s="16">
        <f>M12</f>
        <v>0</v>
      </c>
      <c r="N40" s="16">
        <f>N13</f>
        <v>0</v>
      </c>
      <c r="O40" s="16">
        <f>O14</f>
        <v>0</v>
      </c>
      <c r="P40" s="16">
        <f>P15</f>
        <v>1</v>
      </c>
      <c r="Q40" s="16">
        <f>Q16</f>
        <v>0</v>
      </c>
      <c r="R40" s="16">
        <f>R17</f>
        <v>10</v>
      </c>
      <c r="S40" s="16">
        <f>S18</f>
        <v>2</v>
      </c>
      <c r="T40" s="16">
        <f>T19</f>
        <v>0</v>
      </c>
      <c r="U40" s="16">
        <f>U20</f>
        <v>0</v>
      </c>
      <c r="V40" s="16">
        <f>V21</f>
        <v>0</v>
      </c>
      <c r="W40" s="16">
        <f>W22</f>
        <v>0</v>
      </c>
      <c r="X40" s="16">
        <f>X23</f>
        <v>0</v>
      </c>
      <c r="Y40" s="16">
        <f>Y24</f>
        <v>0</v>
      </c>
      <c r="Z40" s="16">
        <f>Z25</f>
        <v>0</v>
      </c>
      <c r="AA40" s="16">
        <f>AA26</f>
        <v>2</v>
      </c>
      <c r="AB40" s="16">
        <f>AB27</f>
        <v>0</v>
      </c>
      <c r="AC40" s="16">
        <f>AC28</f>
        <v>0</v>
      </c>
      <c r="AD40" s="16">
        <f>AD29</f>
        <v>0</v>
      </c>
      <c r="AE40" s="16">
        <f>AE30</f>
        <v>0</v>
      </c>
      <c r="AF40" s="16">
        <f>AF31</f>
        <v>5</v>
      </c>
      <c r="AG40" s="16">
        <f>AG32</f>
        <v>0</v>
      </c>
      <c r="AH40" s="16">
        <f>AH33</f>
        <v>6</v>
      </c>
      <c r="AI40" s="16">
        <f>AI34</f>
        <v>1</v>
      </c>
      <c r="AJ40" s="16">
        <f>AJ35</f>
        <v>0</v>
      </c>
      <c r="AK40" s="16">
        <f>AK36</f>
        <v>0</v>
      </c>
      <c r="AL40" s="16">
        <f>AL37</f>
        <v>0</v>
      </c>
    </row>
    <row r="41" spans="4:5" ht="13.5" thickBot="1">
      <c r="D41" s="18">
        <f>SUM(AM2:AM37)</f>
        <v>133</v>
      </c>
      <c r="E41" s="27" t="s">
        <v>0</v>
      </c>
    </row>
    <row r="42" spans="4:5" ht="13.5" thickBot="1">
      <c r="D42" s="20">
        <f>SUM(C40:AL40)</f>
        <v>64</v>
      </c>
      <c r="E42" s="27" t="s">
        <v>1</v>
      </c>
    </row>
    <row r="44" spans="4:5" ht="12.75">
      <c r="D44" s="21">
        <f>D42/D41</f>
        <v>0.48120300751879697</v>
      </c>
      <c r="E44" s="26" t="s">
        <v>7</v>
      </c>
    </row>
    <row r="46" ht="12.75">
      <c r="B46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8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0.281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2" width="8.7109375" style="9" customWidth="1"/>
  </cols>
  <sheetData>
    <row r="1" spans="1:22" ht="99" customHeight="1">
      <c r="A1" s="28" t="s">
        <v>91</v>
      </c>
      <c r="B1" s="4" t="s">
        <v>5</v>
      </c>
      <c r="C1" s="8">
        <v>1200</v>
      </c>
      <c r="D1" s="8">
        <v>1310</v>
      </c>
      <c r="E1" s="8">
        <v>2210</v>
      </c>
      <c r="F1" s="8">
        <v>2220</v>
      </c>
      <c r="G1" s="8">
        <v>2509</v>
      </c>
      <c r="H1" s="8">
        <v>2512</v>
      </c>
      <c r="I1" s="8">
        <v>2513</v>
      </c>
      <c r="J1" s="8">
        <v>2519</v>
      </c>
      <c r="K1" s="8">
        <v>2521</v>
      </c>
      <c r="L1" s="8">
        <v>2603</v>
      </c>
      <c r="M1" s="8">
        <v>2605</v>
      </c>
      <c r="N1" s="8">
        <v>2607</v>
      </c>
      <c r="O1" s="8">
        <v>2608</v>
      </c>
      <c r="P1" s="8">
        <v>2609</v>
      </c>
      <c r="Q1" s="8">
        <v>2615</v>
      </c>
      <c r="R1" s="8">
        <v>2807</v>
      </c>
      <c r="S1" s="8">
        <v>3001</v>
      </c>
      <c r="T1" s="8">
        <v>3004</v>
      </c>
      <c r="U1" s="2" t="s">
        <v>3</v>
      </c>
      <c r="V1" s="24" t="s">
        <v>8</v>
      </c>
    </row>
    <row r="2" spans="1:22" ht="12.75">
      <c r="A2" s="28" t="s">
        <v>92</v>
      </c>
      <c r="B2" s="4">
        <v>1200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10">
        <f aca="true" t="shared" si="0" ref="U2:U19">SUM(C2:T2)</f>
        <v>0</v>
      </c>
      <c r="V2" s="25" t="e">
        <f>C2/U2</f>
        <v>#DIV/0!</v>
      </c>
    </row>
    <row r="3" spans="1:22" ht="12.75">
      <c r="A3" s="28" t="s">
        <v>133</v>
      </c>
      <c r="B3" s="4">
        <v>1310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10">
        <f t="shared" si="0"/>
        <v>0</v>
      </c>
      <c r="V3" s="25" t="e">
        <f>D3/U3</f>
        <v>#DIV/0!</v>
      </c>
    </row>
    <row r="4" spans="1:22" ht="12.75">
      <c r="A4" s="28" t="s">
        <v>134</v>
      </c>
      <c r="B4" s="4">
        <v>2210</v>
      </c>
      <c r="C4" s="8">
        <v>0</v>
      </c>
      <c r="D4" s="8">
        <v>0</v>
      </c>
      <c r="E4" s="13">
        <v>1</v>
      </c>
      <c r="F4" s="8">
        <v>0</v>
      </c>
      <c r="G4" s="8">
        <v>0</v>
      </c>
      <c r="H4" s="8">
        <v>0</v>
      </c>
      <c r="I4" s="8">
        <v>1</v>
      </c>
      <c r="J4" s="8">
        <v>1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1</v>
      </c>
      <c r="Q4" s="8">
        <v>0</v>
      </c>
      <c r="R4" s="8">
        <v>0</v>
      </c>
      <c r="S4" s="8">
        <v>0</v>
      </c>
      <c r="T4" s="8">
        <v>0</v>
      </c>
      <c r="U4" s="10">
        <f t="shared" si="0"/>
        <v>4</v>
      </c>
      <c r="V4" s="25">
        <f>E4/U4</f>
        <v>0.25</v>
      </c>
    </row>
    <row r="5" spans="1:22" ht="12.75">
      <c r="A5" s="28" t="s">
        <v>135</v>
      </c>
      <c r="B5" s="4">
        <v>2220</v>
      </c>
      <c r="C5" s="8">
        <v>0</v>
      </c>
      <c r="D5" s="8">
        <v>0</v>
      </c>
      <c r="E5" s="8">
        <v>0</v>
      </c>
      <c r="F5" s="13">
        <v>1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1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10">
        <f t="shared" si="0"/>
        <v>2</v>
      </c>
      <c r="V5" s="25">
        <f>F5/U5</f>
        <v>0.5</v>
      </c>
    </row>
    <row r="6" spans="1:22" ht="12.75">
      <c r="A6" s="28" t="s">
        <v>93</v>
      </c>
      <c r="B6" s="4">
        <v>2509</v>
      </c>
      <c r="C6" s="8">
        <v>0</v>
      </c>
      <c r="D6" s="8">
        <v>0</v>
      </c>
      <c r="E6" s="8">
        <v>0</v>
      </c>
      <c r="F6" s="8">
        <v>0</v>
      </c>
      <c r="G6" s="13">
        <v>1</v>
      </c>
      <c r="H6" s="8">
        <v>0</v>
      </c>
      <c r="I6" s="8">
        <v>1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10">
        <f t="shared" si="0"/>
        <v>2</v>
      </c>
      <c r="V6" s="25">
        <f>G6/U6</f>
        <v>0.5</v>
      </c>
    </row>
    <row r="7" spans="1:22" ht="12.75">
      <c r="A7" s="28" t="s">
        <v>94</v>
      </c>
      <c r="B7" s="4">
        <v>2512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2</v>
      </c>
      <c r="I7" s="8">
        <v>0</v>
      </c>
      <c r="J7" s="8">
        <v>0</v>
      </c>
      <c r="K7" s="8">
        <v>1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10">
        <f t="shared" si="0"/>
        <v>3</v>
      </c>
      <c r="V7" s="25">
        <f>H7/U7</f>
        <v>0.6666666666666666</v>
      </c>
    </row>
    <row r="8" spans="1:22" ht="12.75">
      <c r="A8" s="28" t="s">
        <v>95</v>
      </c>
      <c r="B8" s="4">
        <v>2513</v>
      </c>
      <c r="C8" s="8">
        <v>1</v>
      </c>
      <c r="D8" s="8">
        <v>0</v>
      </c>
      <c r="E8" s="8">
        <v>1</v>
      </c>
      <c r="F8" s="8">
        <v>1</v>
      </c>
      <c r="G8" s="8">
        <v>0</v>
      </c>
      <c r="H8" s="8">
        <v>1</v>
      </c>
      <c r="I8" s="13">
        <v>30</v>
      </c>
      <c r="J8" s="8">
        <v>0</v>
      </c>
      <c r="K8" s="8">
        <v>0</v>
      </c>
      <c r="L8" s="8">
        <v>2</v>
      </c>
      <c r="M8" s="8">
        <v>0</v>
      </c>
      <c r="N8" s="8">
        <v>0</v>
      </c>
      <c r="O8" s="8">
        <v>4</v>
      </c>
      <c r="P8" s="8">
        <v>3</v>
      </c>
      <c r="Q8" s="8">
        <v>6</v>
      </c>
      <c r="R8" s="8">
        <v>0</v>
      </c>
      <c r="S8" s="8">
        <v>1</v>
      </c>
      <c r="T8" s="8">
        <v>0</v>
      </c>
      <c r="U8" s="10">
        <f t="shared" si="0"/>
        <v>50</v>
      </c>
      <c r="V8" s="25">
        <f>I8/U8</f>
        <v>0.6</v>
      </c>
    </row>
    <row r="9" spans="1:22" ht="12.75">
      <c r="A9" s="28" t="s">
        <v>96</v>
      </c>
      <c r="B9" s="4">
        <v>2519</v>
      </c>
      <c r="C9" s="8">
        <v>0</v>
      </c>
      <c r="D9" s="8">
        <v>1</v>
      </c>
      <c r="E9" s="8">
        <v>1</v>
      </c>
      <c r="F9" s="8">
        <v>0</v>
      </c>
      <c r="G9" s="8">
        <v>0</v>
      </c>
      <c r="H9" s="8">
        <v>0</v>
      </c>
      <c r="I9" s="8">
        <v>0</v>
      </c>
      <c r="J9" s="13">
        <v>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10">
        <f t="shared" si="0"/>
        <v>3</v>
      </c>
      <c r="V9" s="25">
        <f>J9/U9</f>
        <v>0.3333333333333333</v>
      </c>
    </row>
    <row r="10" spans="1:22" ht="12.75">
      <c r="A10" s="28" t="s">
        <v>97</v>
      </c>
      <c r="B10" s="4">
        <v>2521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3</v>
      </c>
      <c r="I10" s="8">
        <v>1</v>
      </c>
      <c r="J10" s="8">
        <v>0</v>
      </c>
      <c r="K10" s="13">
        <v>3</v>
      </c>
      <c r="L10" s="8">
        <v>1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10">
        <f t="shared" si="0"/>
        <v>8</v>
      </c>
      <c r="V10" s="25">
        <f>K10/U10</f>
        <v>0.375</v>
      </c>
    </row>
    <row r="11" spans="1:22" s="1" customFormat="1" ht="12.75">
      <c r="A11" s="29" t="s">
        <v>98</v>
      </c>
      <c r="B11" s="4">
        <v>2603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1</v>
      </c>
      <c r="L11" s="13">
        <v>8</v>
      </c>
      <c r="M11" s="8">
        <v>0</v>
      </c>
      <c r="N11" s="8">
        <v>1</v>
      </c>
      <c r="O11" s="8">
        <v>0</v>
      </c>
      <c r="P11" s="8">
        <v>0</v>
      </c>
      <c r="Q11" s="8">
        <v>5</v>
      </c>
      <c r="R11" s="8">
        <v>0</v>
      </c>
      <c r="S11" s="8">
        <v>0</v>
      </c>
      <c r="T11" s="8">
        <v>0</v>
      </c>
      <c r="U11" s="11">
        <f t="shared" si="0"/>
        <v>15</v>
      </c>
      <c r="V11" s="25">
        <f>L11/U11</f>
        <v>0.5333333333333333</v>
      </c>
    </row>
    <row r="12" spans="1:22" ht="12.75">
      <c r="A12" s="28" t="s">
        <v>136</v>
      </c>
      <c r="B12" s="4">
        <v>2605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1</v>
      </c>
      <c r="Q12" s="8">
        <v>0</v>
      </c>
      <c r="R12" s="8">
        <v>0</v>
      </c>
      <c r="S12" s="8">
        <v>0</v>
      </c>
      <c r="T12" s="8">
        <v>0</v>
      </c>
      <c r="U12" s="10">
        <f t="shared" si="0"/>
        <v>1</v>
      </c>
      <c r="V12" s="25">
        <f>M12/U12</f>
        <v>0</v>
      </c>
    </row>
    <row r="13" spans="1:22" ht="12.75">
      <c r="A13" s="28" t="s">
        <v>137</v>
      </c>
      <c r="B13" s="4">
        <v>2607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10">
        <f t="shared" si="0"/>
        <v>0</v>
      </c>
      <c r="V13" s="25" t="e">
        <f>N13/U13</f>
        <v>#DIV/0!</v>
      </c>
    </row>
    <row r="14" spans="1:22" ht="12.75">
      <c r="A14" s="28" t="s">
        <v>99</v>
      </c>
      <c r="B14" s="4">
        <v>2608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1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6</v>
      </c>
      <c r="P14" s="8">
        <v>1</v>
      </c>
      <c r="Q14" s="8">
        <v>1</v>
      </c>
      <c r="R14" s="8">
        <v>0</v>
      </c>
      <c r="S14" s="8">
        <v>0</v>
      </c>
      <c r="T14" s="8">
        <v>0</v>
      </c>
      <c r="U14" s="10">
        <f t="shared" si="0"/>
        <v>9</v>
      </c>
      <c r="V14" s="25">
        <f>O14/U14</f>
        <v>0.6666666666666666</v>
      </c>
    </row>
    <row r="15" spans="1:22" ht="12.75">
      <c r="A15" s="28" t="s">
        <v>100</v>
      </c>
      <c r="B15" s="4">
        <v>2609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2</v>
      </c>
      <c r="P15" s="13">
        <v>6</v>
      </c>
      <c r="Q15" s="8">
        <v>2</v>
      </c>
      <c r="R15" s="8">
        <v>0</v>
      </c>
      <c r="S15" s="8">
        <v>0</v>
      </c>
      <c r="T15" s="8">
        <v>0</v>
      </c>
      <c r="U15" s="10">
        <f t="shared" si="0"/>
        <v>10</v>
      </c>
      <c r="V15" s="25">
        <f>P15/U15</f>
        <v>0.6</v>
      </c>
    </row>
    <row r="16" spans="1:22" ht="12.75">
      <c r="A16" s="28" t="s">
        <v>101</v>
      </c>
      <c r="B16" s="4">
        <v>2615</v>
      </c>
      <c r="C16" s="8">
        <v>0</v>
      </c>
      <c r="D16" s="8">
        <v>0</v>
      </c>
      <c r="E16" s="8">
        <v>0</v>
      </c>
      <c r="F16" s="8">
        <v>3</v>
      </c>
      <c r="G16" s="8">
        <v>0</v>
      </c>
      <c r="H16" s="8">
        <v>0</v>
      </c>
      <c r="I16" s="8">
        <v>1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1</v>
      </c>
      <c r="Q16" s="13">
        <v>10</v>
      </c>
      <c r="R16" s="8">
        <v>0</v>
      </c>
      <c r="S16" s="8">
        <v>0</v>
      </c>
      <c r="T16" s="8">
        <v>0</v>
      </c>
      <c r="U16" s="10">
        <f t="shared" si="0"/>
        <v>15</v>
      </c>
      <c r="V16" s="25">
        <f>Q16/U16</f>
        <v>0.6666666666666666</v>
      </c>
    </row>
    <row r="17" spans="1:22" ht="12.75">
      <c r="A17" s="28" t="s">
        <v>102</v>
      </c>
      <c r="B17" s="4">
        <v>2807</v>
      </c>
      <c r="C17" s="8">
        <v>0</v>
      </c>
      <c r="D17" s="8">
        <v>1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1</v>
      </c>
      <c r="P17" s="8">
        <v>0</v>
      </c>
      <c r="Q17" s="8">
        <v>0</v>
      </c>
      <c r="R17" s="13">
        <v>0</v>
      </c>
      <c r="S17" s="8">
        <v>0</v>
      </c>
      <c r="T17" s="8">
        <v>0</v>
      </c>
      <c r="U17" s="10">
        <f t="shared" si="0"/>
        <v>2</v>
      </c>
      <c r="V17" s="25">
        <f>R17/U17</f>
        <v>0</v>
      </c>
    </row>
    <row r="18" spans="1:22" ht="12.75">
      <c r="A18" s="28" t="s">
        <v>103</v>
      </c>
      <c r="B18" s="4">
        <v>3001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3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6</v>
      </c>
      <c r="Q18" s="8">
        <v>2</v>
      </c>
      <c r="R18" s="8">
        <v>0</v>
      </c>
      <c r="S18" s="13">
        <v>0</v>
      </c>
      <c r="T18" s="8">
        <v>0</v>
      </c>
      <c r="U18" s="10">
        <f t="shared" si="0"/>
        <v>11</v>
      </c>
      <c r="V18" s="25">
        <f>S18/U18</f>
        <v>0</v>
      </c>
    </row>
    <row r="19" spans="1:22" ht="12.75">
      <c r="A19" s="28" t="s">
        <v>138</v>
      </c>
      <c r="B19" s="4">
        <v>3004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1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10">
        <f t="shared" si="0"/>
        <v>1</v>
      </c>
      <c r="V19" s="25">
        <f>T19/U19</f>
        <v>0</v>
      </c>
    </row>
    <row r="20" spans="1:21" ht="39" customHeight="1" thickBot="1">
      <c r="A20" s="28"/>
      <c r="B20" s="3" t="s">
        <v>4</v>
      </c>
      <c r="C20" s="14">
        <f aca="true" t="shared" si="1" ref="C20:T20">SUM(C2:C19)</f>
        <v>1</v>
      </c>
      <c r="D20" s="14">
        <f t="shared" si="1"/>
        <v>2</v>
      </c>
      <c r="E20" s="14">
        <f t="shared" si="1"/>
        <v>3</v>
      </c>
      <c r="F20" s="14">
        <f t="shared" si="1"/>
        <v>5</v>
      </c>
      <c r="G20" s="14">
        <f t="shared" si="1"/>
        <v>1</v>
      </c>
      <c r="H20" s="14">
        <f t="shared" si="1"/>
        <v>6</v>
      </c>
      <c r="I20" s="14">
        <f t="shared" si="1"/>
        <v>39</v>
      </c>
      <c r="J20" s="14">
        <f t="shared" si="1"/>
        <v>2</v>
      </c>
      <c r="K20" s="14">
        <f t="shared" si="1"/>
        <v>5</v>
      </c>
      <c r="L20" s="15">
        <f t="shared" si="1"/>
        <v>11</v>
      </c>
      <c r="M20" s="14">
        <f t="shared" si="1"/>
        <v>0</v>
      </c>
      <c r="N20" s="14">
        <f t="shared" si="1"/>
        <v>1</v>
      </c>
      <c r="O20" s="14">
        <f t="shared" si="1"/>
        <v>14</v>
      </c>
      <c r="P20" s="14">
        <f t="shared" si="1"/>
        <v>19</v>
      </c>
      <c r="Q20" s="14">
        <f t="shared" si="1"/>
        <v>26</v>
      </c>
      <c r="R20" s="14">
        <f t="shared" si="1"/>
        <v>0</v>
      </c>
      <c r="S20" s="14">
        <f t="shared" si="1"/>
        <v>1</v>
      </c>
      <c r="T20" s="14">
        <f t="shared" si="1"/>
        <v>0</v>
      </c>
      <c r="U20" s="12"/>
    </row>
    <row r="21" spans="2:20" ht="39" customHeight="1" thickBot="1">
      <c r="B21" s="22" t="s">
        <v>6</v>
      </c>
      <c r="C21" s="23">
        <f>C2/C20</f>
        <v>0</v>
      </c>
      <c r="D21" s="23">
        <f>D3/D20</f>
        <v>0</v>
      </c>
      <c r="E21" s="23">
        <f>E4/E20</f>
        <v>0.3333333333333333</v>
      </c>
      <c r="F21" s="23">
        <f>F5/F20</f>
        <v>0.2</v>
      </c>
      <c r="G21" s="23">
        <f>G6/G20</f>
        <v>1</v>
      </c>
      <c r="H21" s="23">
        <f>H7/H20</f>
        <v>0.3333333333333333</v>
      </c>
      <c r="I21" s="23">
        <f>I8/I20</f>
        <v>0.7692307692307693</v>
      </c>
      <c r="J21" s="23">
        <f>J9/J20</f>
        <v>0.5</v>
      </c>
      <c r="K21" s="23">
        <f>K10/K20</f>
        <v>0.6</v>
      </c>
      <c r="L21" s="23">
        <f>L11/L20</f>
        <v>0.7272727272727273</v>
      </c>
      <c r="M21" s="23" t="e">
        <f>M12/M20</f>
        <v>#DIV/0!</v>
      </c>
      <c r="N21" s="23">
        <f>N13/N20</f>
        <v>0</v>
      </c>
      <c r="O21" s="23">
        <f>O14/O20</f>
        <v>0.42857142857142855</v>
      </c>
      <c r="P21" s="23">
        <f>P15/P20</f>
        <v>0.3157894736842105</v>
      </c>
      <c r="Q21" s="23">
        <f>Q16/Q20</f>
        <v>0.38461538461538464</v>
      </c>
      <c r="R21" s="23" t="e">
        <f>R17/R20</f>
        <v>#DIV/0!</v>
      </c>
      <c r="S21" s="23">
        <f>S18/S20</f>
        <v>0</v>
      </c>
      <c r="T21" s="23" t="e">
        <f>T19/T20</f>
        <v>#DIV/0!</v>
      </c>
    </row>
    <row r="22" spans="2:20" ht="12.75">
      <c r="B22" s="5" t="s">
        <v>2</v>
      </c>
      <c r="C22" s="16">
        <f>C2</f>
        <v>0</v>
      </c>
      <c r="D22" s="16">
        <f>D3</f>
        <v>0</v>
      </c>
      <c r="E22" s="16">
        <f>E4</f>
        <v>1</v>
      </c>
      <c r="F22" s="16">
        <f>F5</f>
        <v>1</v>
      </c>
      <c r="G22" s="16">
        <f>G6</f>
        <v>1</v>
      </c>
      <c r="H22" s="16">
        <f>H7</f>
        <v>2</v>
      </c>
      <c r="I22" s="16">
        <f>I8</f>
        <v>30</v>
      </c>
      <c r="J22" s="16">
        <f>J9</f>
        <v>1</v>
      </c>
      <c r="K22" s="16">
        <f>K10</f>
        <v>3</v>
      </c>
      <c r="L22" s="17">
        <f>L11</f>
        <v>8</v>
      </c>
      <c r="M22" s="16">
        <f>M12</f>
        <v>0</v>
      </c>
      <c r="N22" s="16">
        <f>N13</f>
        <v>0</v>
      </c>
      <c r="O22" s="16">
        <f>O14</f>
        <v>6</v>
      </c>
      <c r="P22" s="16">
        <f>P15</f>
        <v>6</v>
      </c>
      <c r="Q22" s="16">
        <f>Q16</f>
        <v>10</v>
      </c>
      <c r="R22" s="16">
        <f>R17</f>
        <v>0</v>
      </c>
      <c r="S22" s="16">
        <f>S18</f>
        <v>0</v>
      </c>
      <c r="T22" s="16">
        <f>T19</f>
        <v>0</v>
      </c>
    </row>
    <row r="23" spans="4:5" ht="13.5" thickBot="1">
      <c r="D23" s="18">
        <f>SUM(U2:U19)</f>
        <v>136</v>
      </c>
      <c r="E23" s="27" t="s">
        <v>0</v>
      </c>
    </row>
    <row r="24" spans="4:5" ht="13.5" thickBot="1">
      <c r="D24" s="20">
        <f>SUM(C22:T22)</f>
        <v>69</v>
      </c>
      <c r="E24" s="27" t="s">
        <v>1</v>
      </c>
    </row>
    <row r="26" spans="4:5" ht="12.75">
      <c r="D26" s="21">
        <f>D24/D23</f>
        <v>0.5073529411764706</v>
      </c>
      <c r="E26" s="26" t="s">
        <v>7</v>
      </c>
    </row>
    <row r="28" ht="12.75">
      <c r="B28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5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56.8515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31" width="8.7109375" style="9" customWidth="1"/>
  </cols>
  <sheetData>
    <row r="1" spans="1:31" ht="99" customHeight="1">
      <c r="A1" s="28" t="s">
        <v>10</v>
      </c>
      <c r="B1" s="4" t="s">
        <v>9</v>
      </c>
      <c r="C1" s="8">
        <v>1206</v>
      </c>
      <c r="D1" s="8">
        <v>1209</v>
      </c>
      <c r="E1" s="8">
        <v>1210</v>
      </c>
      <c r="F1" s="8">
        <v>1211</v>
      </c>
      <c r="G1" s="8">
        <v>1217</v>
      </c>
      <c r="H1" s="8">
        <v>1235</v>
      </c>
      <c r="I1" s="8">
        <v>1237</v>
      </c>
      <c r="J1" s="8">
        <v>2212</v>
      </c>
      <c r="K1" s="8">
        <v>2402</v>
      </c>
      <c r="L1" s="8">
        <v>2403</v>
      </c>
      <c r="M1" s="8">
        <v>2405</v>
      </c>
      <c r="N1" s="8">
        <v>2410</v>
      </c>
      <c r="O1" s="8">
        <v>2413</v>
      </c>
      <c r="P1" s="8">
        <v>2414</v>
      </c>
      <c r="Q1" s="8">
        <v>2415</v>
      </c>
      <c r="R1" s="8">
        <v>2421</v>
      </c>
      <c r="S1" s="8">
        <v>2422</v>
      </c>
      <c r="T1" s="8">
        <v>2501</v>
      </c>
      <c r="U1" s="8">
        <v>2502</v>
      </c>
      <c r="V1" s="8">
        <v>2503</v>
      </c>
      <c r="W1" s="8">
        <v>2504</v>
      </c>
      <c r="X1" s="8">
        <v>2605</v>
      </c>
      <c r="Y1" s="8">
        <v>3133</v>
      </c>
      <c r="Z1" s="8">
        <v>3154</v>
      </c>
      <c r="AA1" s="8">
        <v>3158</v>
      </c>
      <c r="AB1" s="2" t="s">
        <v>3</v>
      </c>
      <c r="AC1" s="24" t="s">
        <v>8</v>
      </c>
      <c r="AD1"/>
      <c r="AE1"/>
    </row>
    <row r="2" spans="1:31" ht="12.75">
      <c r="A2" s="28" t="s">
        <v>11</v>
      </c>
      <c r="B2" s="4">
        <v>1206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1</v>
      </c>
      <c r="X2" s="8">
        <v>0</v>
      </c>
      <c r="Y2" s="8">
        <v>0</v>
      </c>
      <c r="Z2" s="8">
        <v>0</v>
      </c>
      <c r="AA2" s="8">
        <v>0</v>
      </c>
      <c r="AB2" s="10">
        <f aca="true" t="shared" si="0" ref="AB2:AB26">SUM(C2:AA2)</f>
        <v>1</v>
      </c>
      <c r="AC2" s="25">
        <f>C2/AB2</f>
        <v>0</v>
      </c>
      <c r="AD2"/>
      <c r="AE2"/>
    </row>
    <row r="3" spans="1:31" ht="12.75">
      <c r="A3" s="28" t="s">
        <v>12</v>
      </c>
      <c r="B3" s="4">
        <v>1209</v>
      </c>
      <c r="C3" s="8">
        <v>0</v>
      </c>
      <c r="D3" s="13">
        <v>1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10">
        <f t="shared" si="0"/>
        <v>1</v>
      </c>
      <c r="AC3" s="25">
        <f>D3/AB3</f>
        <v>1</v>
      </c>
      <c r="AD3"/>
      <c r="AE3"/>
    </row>
    <row r="4" spans="1:31" ht="12.75">
      <c r="A4" s="28" t="s">
        <v>13</v>
      </c>
      <c r="B4" s="4">
        <v>1210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10">
        <f t="shared" si="0"/>
        <v>0</v>
      </c>
      <c r="AC4" s="25" t="e">
        <f>E4/AB4</f>
        <v>#DIV/0!</v>
      </c>
      <c r="AD4"/>
      <c r="AE4"/>
    </row>
    <row r="5" spans="1:31" ht="12.75">
      <c r="A5" s="28" t="s">
        <v>14</v>
      </c>
      <c r="B5" s="4">
        <v>1211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10">
        <f t="shared" si="0"/>
        <v>0</v>
      </c>
      <c r="AC5" s="25" t="e">
        <f>F5/AB5</f>
        <v>#DIV/0!</v>
      </c>
      <c r="AD5"/>
      <c r="AE5"/>
    </row>
    <row r="6" spans="1:31" ht="12.75">
      <c r="A6" s="28" t="s">
        <v>15</v>
      </c>
      <c r="B6" s="4">
        <v>1217</v>
      </c>
      <c r="C6" s="8">
        <v>0</v>
      </c>
      <c r="D6" s="8">
        <v>0</v>
      </c>
      <c r="E6" s="8">
        <v>1</v>
      </c>
      <c r="F6" s="8">
        <v>1</v>
      </c>
      <c r="G6" s="13">
        <v>3</v>
      </c>
      <c r="H6" s="8">
        <v>0</v>
      </c>
      <c r="I6" s="8">
        <v>1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1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</v>
      </c>
      <c r="X6" s="8">
        <v>0</v>
      </c>
      <c r="Y6" s="8">
        <v>0</v>
      </c>
      <c r="Z6" s="8">
        <v>0</v>
      </c>
      <c r="AA6" s="8">
        <v>0</v>
      </c>
      <c r="AB6" s="10">
        <f t="shared" si="0"/>
        <v>8</v>
      </c>
      <c r="AC6" s="25">
        <f>G6/AB6</f>
        <v>0.375</v>
      </c>
      <c r="AD6"/>
      <c r="AE6"/>
    </row>
    <row r="7" spans="1:31" ht="12.75">
      <c r="A7" s="28" t="s">
        <v>16</v>
      </c>
      <c r="B7" s="4">
        <v>1235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10">
        <f t="shared" si="0"/>
        <v>0</v>
      </c>
      <c r="AC7" s="25" t="e">
        <f>H7/AB7</f>
        <v>#DIV/0!</v>
      </c>
      <c r="AD7"/>
      <c r="AE7"/>
    </row>
    <row r="8" spans="1:31" ht="12.75">
      <c r="A8" s="28" t="s">
        <v>17</v>
      </c>
      <c r="B8" s="4">
        <v>1237</v>
      </c>
      <c r="C8" s="8">
        <v>0</v>
      </c>
      <c r="D8" s="8">
        <v>0</v>
      </c>
      <c r="E8" s="8">
        <v>0</v>
      </c>
      <c r="F8" s="8">
        <v>0</v>
      </c>
      <c r="G8" s="8">
        <v>1</v>
      </c>
      <c r="H8" s="8">
        <v>0</v>
      </c>
      <c r="I8" s="13">
        <v>2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10">
        <f t="shared" si="0"/>
        <v>3</v>
      </c>
      <c r="AC8" s="25">
        <f>I8/AB8</f>
        <v>0.6666666666666666</v>
      </c>
      <c r="AD8"/>
      <c r="AE8"/>
    </row>
    <row r="9" spans="1:29" s="1" customFormat="1" ht="12.75">
      <c r="A9" s="29" t="s">
        <v>18</v>
      </c>
      <c r="B9" s="4">
        <v>2212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5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</v>
      </c>
      <c r="X9" s="8">
        <v>0</v>
      </c>
      <c r="Y9" s="8">
        <v>0</v>
      </c>
      <c r="Z9" s="8">
        <v>0</v>
      </c>
      <c r="AA9" s="8">
        <v>0</v>
      </c>
      <c r="AB9" s="11">
        <f t="shared" si="0"/>
        <v>6</v>
      </c>
      <c r="AC9" s="25">
        <f>J9/AB9</f>
        <v>0.8333333333333334</v>
      </c>
    </row>
    <row r="10" spans="1:31" ht="12.75">
      <c r="A10" s="28" t="s">
        <v>19</v>
      </c>
      <c r="B10" s="4">
        <v>2402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2</v>
      </c>
      <c r="M10" s="8">
        <v>1</v>
      </c>
      <c r="N10" s="8">
        <v>0</v>
      </c>
      <c r="O10" s="8">
        <v>2</v>
      </c>
      <c r="P10" s="8">
        <v>0</v>
      </c>
      <c r="Q10" s="8">
        <v>1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10">
        <f t="shared" si="0"/>
        <v>6</v>
      </c>
      <c r="AC10" s="25">
        <f>K10/AB10</f>
        <v>0</v>
      </c>
      <c r="AD10"/>
      <c r="AE10"/>
    </row>
    <row r="11" spans="1:31" ht="12.75">
      <c r="A11" s="28" t="s">
        <v>20</v>
      </c>
      <c r="B11" s="4">
        <v>2403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1</v>
      </c>
      <c r="K11" s="8">
        <v>0</v>
      </c>
      <c r="L11" s="13">
        <v>11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1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1</v>
      </c>
      <c r="AA11" s="8">
        <v>0</v>
      </c>
      <c r="AB11" s="10">
        <f t="shared" si="0"/>
        <v>14</v>
      </c>
      <c r="AC11" s="25">
        <f>L11/AB11</f>
        <v>0.7857142857142857</v>
      </c>
      <c r="AD11"/>
      <c r="AE11"/>
    </row>
    <row r="12" spans="1:31" ht="12.75">
      <c r="A12" s="28" t="s">
        <v>21</v>
      </c>
      <c r="B12" s="4">
        <v>2405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</v>
      </c>
      <c r="X12" s="8">
        <v>0</v>
      </c>
      <c r="Y12" s="8">
        <v>0</v>
      </c>
      <c r="Z12" s="8">
        <v>2</v>
      </c>
      <c r="AA12" s="8">
        <v>0</v>
      </c>
      <c r="AB12" s="10">
        <f t="shared" si="0"/>
        <v>3</v>
      </c>
      <c r="AC12" s="25">
        <f>M12/AB12</f>
        <v>0</v>
      </c>
      <c r="AD12"/>
      <c r="AE12"/>
    </row>
    <row r="13" spans="1:31" ht="12.75">
      <c r="A13" s="28" t="s">
        <v>22</v>
      </c>
      <c r="B13" s="4">
        <v>2410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1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10">
        <f t="shared" si="0"/>
        <v>1</v>
      </c>
      <c r="AC13" s="25">
        <f>N13/AB13</f>
        <v>0</v>
      </c>
      <c r="AD13"/>
      <c r="AE13"/>
    </row>
    <row r="14" spans="1:31" ht="12.75">
      <c r="A14" s="28" t="s">
        <v>23</v>
      </c>
      <c r="B14" s="4">
        <v>2413</v>
      </c>
      <c r="C14" s="8">
        <v>0</v>
      </c>
      <c r="D14" s="8">
        <v>0</v>
      </c>
      <c r="E14" s="8">
        <v>0</v>
      </c>
      <c r="F14" s="8">
        <v>0</v>
      </c>
      <c r="G14" s="8">
        <v>1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6</v>
      </c>
      <c r="P14" s="8">
        <v>0</v>
      </c>
      <c r="Q14" s="8">
        <v>0</v>
      </c>
      <c r="R14" s="8">
        <v>1</v>
      </c>
      <c r="S14" s="8">
        <v>0</v>
      </c>
      <c r="T14" s="8">
        <v>0</v>
      </c>
      <c r="U14" s="8">
        <v>0</v>
      </c>
      <c r="V14" s="8">
        <v>1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10">
        <f t="shared" si="0"/>
        <v>9</v>
      </c>
      <c r="AC14" s="25">
        <f>O14/AB14</f>
        <v>0.6666666666666666</v>
      </c>
      <c r="AD14"/>
      <c r="AE14"/>
    </row>
    <row r="15" spans="1:31" ht="12.75">
      <c r="A15" s="28" t="s">
        <v>24</v>
      </c>
      <c r="B15" s="4">
        <v>2414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2</v>
      </c>
      <c r="M15" s="8">
        <v>0</v>
      </c>
      <c r="N15" s="8">
        <v>0</v>
      </c>
      <c r="O15" s="8">
        <v>0</v>
      </c>
      <c r="P15" s="13">
        <v>2</v>
      </c>
      <c r="Q15" s="8">
        <v>0</v>
      </c>
      <c r="R15" s="8">
        <v>0</v>
      </c>
      <c r="S15" s="8">
        <v>0</v>
      </c>
      <c r="T15" s="8">
        <v>1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10">
        <f t="shared" si="0"/>
        <v>5</v>
      </c>
      <c r="AC15" s="25">
        <f>P15/AB15</f>
        <v>0.4</v>
      </c>
      <c r="AD15"/>
      <c r="AE15"/>
    </row>
    <row r="16" spans="1:31" ht="12.75">
      <c r="A16" s="28" t="s">
        <v>25</v>
      </c>
      <c r="B16" s="4">
        <v>2415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1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10">
        <f t="shared" si="0"/>
        <v>1</v>
      </c>
      <c r="AC16" s="25">
        <f>Q16/AB16</f>
        <v>0</v>
      </c>
      <c r="AD16"/>
      <c r="AE16"/>
    </row>
    <row r="17" spans="1:31" ht="12.75">
      <c r="A17" s="28" t="s">
        <v>26</v>
      </c>
      <c r="B17" s="4">
        <v>2421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5</v>
      </c>
      <c r="M17" s="8">
        <v>0</v>
      </c>
      <c r="N17" s="8">
        <v>0</v>
      </c>
      <c r="O17" s="8">
        <v>1</v>
      </c>
      <c r="P17" s="8">
        <v>0</v>
      </c>
      <c r="Q17" s="8">
        <v>0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10">
        <f t="shared" si="0"/>
        <v>6</v>
      </c>
      <c r="AC17" s="25">
        <f>R17/AB17</f>
        <v>0</v>
      </c>
      <c r="AD17"/>
      <c r="AE17"/>
    </row>
    <row r="18" spans="1:31" ht="12.75">
      <c r="A18" s="28" t="s">
        <v>27</v>
      </c>
      <c r="B18" s="4">
        <v>2422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1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1</v>
      </c>
      <c r="AB18" s="10">
        <f t="shared" si="0"/>
        <v>2</v>
      </c>
      <c r="AC18" s="25">
        <f>S18/AB18</f>
        <v>0</v>
      </c>
      <c r="AD18"/>
      <c r="AE18"/>
    </row>
    <row r="19" spans="1:31" ht="12.75">
      <c r="A19" s="28" t="s">
        <v>28</v>
      </c>
      <c r="B19" s="4">
        <v>2501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2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4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10">
        <f t="shared" si="0"/>
        <v>6</v>
      </c>
      <c r="AC19" s="25">
        <f>T19/AB19</f>
        <v>0.6666666666666666</v>
      </c>
      <c r="AD19"/>
      <c r="AE19"/>
    </row>
    <row r="20" spans="1:31" ht="12.75">
      <c r="A20" s="28" t="s">
        <v>29</v>
      </c>
      <c r="B20" s="4">
        <v>2502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10">
        <f t="shared" si="0"/>
        <v>0</v>
      </c>
      <c r="AC20" s="25" t="e">
        <f>U20/AB20</f>
        <v>#DIV/0!</v>
      </c>
      <c r="AD20"/>
      <c r="AE20"/>
    </row>
    <row r="21" spans="1:31" ht="12.75">
      <c r="A21" s="28" t="s">
        <v>30</v>
      </c>
      <c r="B21" s="4">
        <v>2503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10">
        <f t="shared" si="0"/>
        <v>0</v>
      </c>
      <c r="AC21" s="25" t="e">
        <f>V21/AB21</f>
        <v>#DIV/0!</v>
      </c>
      <c r="AD21"/>
      <c r="AE21"/>
    </row>
    <row r="22" spans="1:31" ht="12.75">
      <c r="A22" s="28" t="s">
        <v>31</v>
      </c>
      <c r="B22" s="4">
        <v>2504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2</v>
      </c>
      <c r="K22" s="8">
        <v>0</v>
      </c>
      <c r="L22" s="8">
        <v>3</v>
      </c>
      <c r="M22" s="8">
        <v>0</v>
      </c>
      <c r="N22" s="8">
        <v>0</v>
      </c>
      <c r="O22" s="8">
        <v>0</v>
      </c>
      <c r="P22" s="8">
        <v>3</v>
      </c>
      <c r="Q22" s="8">
        <v>0</v>
      </c>
      <c r="R22" s="8">
        <v>0</v>
      </c>
      <c r="S22" s="8">
        <v>0</v>
      </c>
      <c r="T22" s="8">
        <v>0</v>
      </c>
      <c r="U22" s="8">
        <v>2</v>
      </c>
      <c r="V22" s="8">
        <v>0</v>
      </c>
      <c r="W22" s="13">
        <v>29</v>
      </c>
      <c r="X22" s="8">
        <v>0</v>
      </c>
      <c r="Y22" s="8">
        <v>1</v>
      </c>
      <c r="Z22" s="8">
        <v>1</v>
      </c>
      <c r="AA22" s="8">
        <v>1</v>
      </c>
      <c r="AB22" s="10">
        <f t="shared" si="0"/>
        <v>42</v>
      </c>
      <c r="AC22" s="25">
        <f>W22/AB22</f>
        <v>0.6904761904761905</v>
      </c>
      <c r="AD22"/>
      <c r="AE22"/>
    </row>
    <row r="23" spans="1:31" ht="12.75">
      <c r="A23" s="28" t="s">
        <v>32</v>
      </c>
      <c r="B23" s="4">
        <v>2605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1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0</v>
      </c>
      <c r="Y23" s="8">
        <v>0</v>
      </c>
      <c r="Z23" s="8">
        <v>0</v>
      </c>
      <c r="AA23" s="8">
        <v>0</v>
      </c>
      <c r="AB23" s="10">
        <f t="shared" si="0"/>
        <v>1</v>
      </c>
      <c r="AC23" s="25">
        <f>X23/AB23</f>
        <v>0</v>
      </c>
      <c r="AD23"/>
      <c r="AE23"/>
    </row>
    <row r="24" spans="1:31" ht="12.75">
      <c r="A24" s="28" t="s">
        <v>33</v>
      </c>
      <c r="B24" s="4">
        <v>3133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1</v>
      </c>
      <c r="M24" s="8">
        <v>1</v>
      </c>
      <c r="N24" s="8">
        <v>0</v>
      </c>
      <c r="O24" s="8">
        <v>0</v>
      </c>
      <c r="P24" s="8">
        <v>5</v>
      </c>
      <c r="Q24" s="8">
        <v>0</v>
      </c>
      <c r="R24" s="8">
        <v>0</v>
      </c>
      <c r="S24" s="8">
        <v>0</v>
      </c>
      <c r="T24" s="8">
        <v>1</v>
      </c>
      <c r="U24" s="8">
        <v>0</v>
      </c>
      <c r="V24" s="8">
        <v>0</v>
      </c>
      <c r="W24" s="8">
        <v>4</v>
      </c>
      <c r="X24" s="8">
        <v>0</v>
      </c>
      <c r="Y24" s="13">
        <v>0</v>
      </c>
      <c r="Z24" s="8">
        <v>0</v>
      </c>
      <c r="AA24" s="8">
        <v>0</v>
      </c>
      <c r="AB24" s="10">
        <f t="shared" si="0"/>
        <v>12</v>
      </c>
      <c r="AC24" s="25">
        <f>Y24/AB24</f>
        <v>0</v>
      </c>
      <c r="AD24"/>
      <c r="AE24"/>
    </row>
    <row r="25" spans="1:31" ht="12.75">
      <c r="A25" s="28" t="s">
        <v>34</v>
      </c>
      <c r="B25" s="4">
        <v>3154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13">
        <v>0</v>
      </c>
      <c r="AA25" s="8">
        <v>0</v>
      </c>
      <c r="AB25" s="10">
        <f t="shared" si="0"/>
        <v>1</v>
      </c>
      <c r="AC25" s="25">
        <f>Z25/AB25</f>
        <v>0</v>
      </c>
      <c r="AD25"/>
      <c r="AE25"/>
    </row>
    <row r="26" spans="1:31" ht="12.75">
      <c r="A26" s="28" t="s">
        <v>35</v>
      </c>
      <c r="B26" s="4">
        <v>3158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1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1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</v>
      </c>
      <c r="X26" s="8">
        <v>0</v>
      </c>
      <c r="Y26" s="8">
        <v>0</v>
      </c>
      <c r="Z26" s="8">
        <v>0</v>
      </c>
      <c r="AA26" s="13">
        <v>1</v>
      </c>
      <c r="AB26" s="10">
        <f t="shared" si="0"/>
        <v>4</v>
      </c>
      <c r="AC26" s="25">
        <f>AA26/AB26</f>
        <v>0.25</v>
      </c>
      <c r="AD26"/>
      <c r="AE26"/>
    </row>
    <row r="27" spans="1:31" ht="39" customHeight="1" thickBot="1">
      <c r="A27" s="28"/>
      <c r="B27" s="3" t="s">
        <v>4</v>
      </c>
      <c r="C27" s="14">
        <f aca="true" t="shared" si="1" ref="C27:AA27">SUM(C2:C26)</f>
        <v>0</v>
      </c>
      <c r="D27" s="14">
        <f t="shared" si="1"/>
        <v>1</v>
      </c>
      <c r="E27" s="14">
        <f t="shared" si="1"/>
        <v>1</v>
      </c>
      <c r="F27" s="14">
        <f t="shared" si="1"/>
        <v>1</v>
      </c>
      <c r="G27" s="14">
        <f t="shared" si="1"/>
        <v>5</v>
      </c>
      <c r="H27" s="14">
        <f t="shared" si="1"/>
        <v>2</v>
      </c>
      <c r="I27" s="14">
        <f t="shared" si="1"/>
        <v>4</v>
      </c>
      <c r="J27" s="15">
        <f t="shared" si="1"/>
        <v>11</v>
      </c>
      <c r="K27" s="14">
        <f t="shared" si="1"/>
        <v>0</v>
      </c>
      <c r="L27" s="14">
        <f t="shared" si="1"/>
        <v>24</v>
      </c>
      <c r="M27" s="14">
        <f t="shared" si="1"/>
        <v>2</v>
      </c>
      <c r="N27" s="14">
        <f t="shared" si="1"/>
        <v>0</v>
      </c>
      <c r="O27" s="14">
        <f t="shared" si="1"/>
        <v>10</v>
      </c>
      <c r="P27" s="14">
        <f t="shared" si="1"/>
        <v>12</v>
      </c>
      <c r="Q27" s="14">
        <f t="shared" si="1"/>
        <v>1</v>
      </c>
      <c r="R27" s="14">
        <f t="shared" si="1"/>
        <v>1</v>
      </c>
      <c r="S27" s="14">
        <f t="shared" si="1"/>
        <v>0</v>
      </c>
      <c r="T27" s="14">
        <f t="shared" si="1"/>
        <v>7</v>
      </c>
      <c r="U27" s="14">
        <f t="shared" si="1"/>
        <v>3</v>
      </c>
      <c r="V27" s="14">
        <f t="shared" si="1"/>
        <v>1</v>
      </c>
      <c r="W27" s="14">
        <f t="shared" si="1"/>
        <v>38</v>
      </c>
      <c r="X27" s="14">
        <f t="shared" si="1"/>
        <v>0</v>
      </c>
      <c r="Y27" s="14">
        <f t="shared" si="1"/>
        <v>1</v>
      </c>
      <c r="Z27" s="14">
        <f t="shared" si="1"/>
        <v>4</v>
      </c>
      <c r="AA27" s="14">
        <f t="shared" si="1"/>
        <v>3</v>
      </c>
      <c r="AB27" s="12"/>
      <c r="AD27"/>
      <c r="AE27"/>
    </row>
    <row r="28" spans="2:31" ht="39" customHeight="1" thickBot="1">
      <c r="B28" s="22" t="s">
        <v>6</v>
      </c>
      <c r="C28" s="23" t="e">
        <f>C2/C27</f>
        <v>#DIV/0!</v>
      </c>
      <c r="D28" s="23">
        <f>D3/D27</f>
        <v>1</v>
      </c>
      <c r="E28" s="23">
        <f>E4/E27</f>
        <v>0</v>
      </c>
      <c r="F28" s="23">
        <f>F5/F27</f>
        <v>0</v>
      </c>
      <c r="G28" s="23">
        <f>G6/G27</f>
        <v>0.6</v>
      </c>
      <c r="H28" s="23">
        <f>H7/H27</f>
        <v>0</v>
      </c>
      <c r="I28" s="23">
        <f>I8/I27</f>
        <v>0.5</v>
      </c>
      <c r="J28" s="23">
        <f>J9/J27</f>
        <v>0.45454545454545453</v>
      </c>
      <c r="K28" s="23" t="e">
        <f>K10/K27</f>
        <v>#DIV/0!</v>
      </c>
      <c r="L28" s="23">
        <f>L11/L27</f>
        <v>0.4583333333333333</v>
      </c>
      <c r="M28" s="23">
        <f>M12/M27</f>
        <v>0</v>
      </c>
      <c r="N28" s="23" t="e">
        <f>N13/N27</f>
        <v>#DIV/0!</v>
      </c>
      <c r="O28" s="23">
        <f>O14/O27</f>
        <v>0.6</v>
      </c>
      <c r="P28" s="23">
        <f>P15/P27</f>
        <v>0.16666666666666666</v>
      </c>
      <c r="Q28" s="23">
        <f>Q16/Q27</f>
        <v>0</v>
      </c>
      <c r="R28" s="23">
        <f>R17/R27</f>
        <v>0</v>
      </c>
      <c r="S28" s="23" t="e">
        <f>S18/S27</f>
        <v>#DIV/0!</v>
      </c>
      <c r="T28" s="23">
        <f>T19/T27</f>
        <v>0.5714285714285714</v>
      </c>
      <c r="U28" s="23">
        <f>U20/U27</f>
        <v>0</v>
      </c>
      <c r="V28" s="23">
        <f>V21/V27</f>
        <v>0</v>
      </c>
      <c r="W28" s="23">
        <f>W22/W27</f>
        <v>0.7631578947368421</v>
      </c>
      <c r="X28" s="23" t="e">
        <f>X23/X27</f>
        <v>#DIV/0!</v>
      </c>
      <c r="Y28" s="23">
        <f>Y24/Y27</f>
        <v>0</v>
      </c>
      <c r="Z28" s="23">
        <f>Z25/Z27</f>
        <v>0</v>
      </c>
      <c r="AA28" s="23">
        <f>AA26/AA27</f>
        <v>0.3333333333333333</v>
      </c>
      <c r="AD28"/>
      <c r="AE28"/>
    </row>
    <row r="29" spans="2:31" ht="12.75">
      <c r="B29" s="5" t="s">
        <v>2</v>
      </c>
      <c r="C29" s="16">
        <f>C2</f>
        <v>0</v>
      </c>
      <c r="D29" s="16">
        <f>D3</f>
        <v>1</v>
      </c>
      <c r="E29" s="16">
        <f>E4</f>
        <v>0</v>
      </c>
      <c r="F29" s="16">
        <f>F5</f>
        <v>0</v>
      </c>
      <c r="G29" s="16">
        <f>G6</f>
        <v>3</v>
      </c>
      <c r="H29" s="16">
        <f>H7</f>
        <v>0</v>
      </c>
      <c r="I29" s="16">
        <f>I8</f>
        <v>2</v>
      </c>
      <c r="J29" s="17">
        <f>J9</f>
        <v>5</v>
      </c>
      <c r="K29" s="16">
        <f>K10</f>
        <v>0</v>
      </c>
      <c r="L29" s="16">
        <f>L11</f>
        <v>11</v>
      </c>
      <c r="M29" s="16">
        <f>M12</f>
        <v>0</v>
      </c>
      <c r="N29" s="16">
        <f>N13</f>
        <v>0</v>
      </c>
      <c r="O29" s="16">
        <f>O14</f>
        <v>6</v>
      </c>
      <c r="P29" s="16">
        <f>P15</f>
        <v>2</v>
      </c>
      <c r="Q29" s="16">
        <f>Q16</f>
        <v>0</v>
      </c>
      <c r="R29" s="16">
        <f>R17</f>
        <v>0</v>
      </c>
      <c r="S29" s="16">
        <f>S18</f>
        <v>0</v>
      </c>
      <c r="T29" s="16">
        <f>T19</f>
        <v>4</v>
      </c>
      <c r="U29" s="16">
        <f>U20</f>
        <v>0</v>
      </c>
      <c r="V29" s="16">
        <f>V21</f>
        <v>0</v>
      </c>
      <c r="W29" s="16">
        <f>W22</f>
        <v>29</v>
      </c>
      <c r="X29" s="16">
        <f>X23</f>
        <v>0</v>
      </c>
      <c r="Y29" s="16">
        <f>Y24</f>
        <v>0</v>
      </c>
      <c r="Z29" s="16">
        <f>Z25</f>
        <v>0</v>
      </c>
      <c r="AA29" s="16">
        <f>AA26</f>
        <v>1</v>
      </c>
      <c r="AD29"/>
      <c r="AE29"/>
    </row>
    <row r="30" spans="4:5" ht="13.5" thickBot="1">
      <c r="D30" s="18">
        <f>SUM(AB2:AB26)</f>
        <v>132</v>
      </c>
      <c r="E30" s="27" t="s">
        <v>0</v>
      </c>
    </row>
    <row r="31" spans="4:5" ht="13.5" thickBot="1">
      <c r="D31" s="20">
        <f>SUM(C29:AA29)</f>
        <v>64</v>
      </c>
      <c r="E31" s="27" t="s">
        <v>1</v>
      </c>
    </row>
    <row r="33" spans="4:5" ht="12.75">
      <c r="D33" s="21">
        <f>D31/D30</f>
        <v>0.48484848484848486</v>
      </c>
      <c r="E33" s="26" t="s">
        <v>7</v>
      </c>
    </row>
    <row r="35" ht="12.75">
      <c r="B35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7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4.14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3" width="8.7109375" style="9" customWidth="1"/>
  </cols>
  <sheetData>
    <row r="1" spans="1:23" ht="99" customHeight="1">
      <c r="A1" s="28" t="s">
        <v>36</v>
      </c>
      <c r="B1" s="4" t="s">
        <v>5</v>
      </c>
      <c r="C1" s="8">
        <v>111</v>
      </c>
      <c r="D1" s="8">
        <v>113</v>
      </c>
      <c r="E1" s="8">
        <v>117</v>
      </c>
      <c r="F1" s="8">
        <v>119</v>
      </c>
      <c r="G1" s="8">
        <v>120</v>
      </c>
      <c r="H1" s="8">
        <v>213</v>
      </c>
      <c r="I1" s="8">
        <v>221</v>
      </c>
      <c r="J1" s="8">
        <v>222</v>
      </c>
      <c r="K1" s="8">
        <v>223</v>
      </c>
      <c r="L1" s="8">
        <v>224</v>
      </c>
      <c r="M1" s="8">
        <v>240</v>
      </c>
      <c r="N1" s="8">
        <v>241</v>
      </c>
      <c r="O1" s="8">
        <v>243</v>
      </c>
      <c r="P1" s="8">
        <v>260</v>
      </c>
      <c r="Q1" s="8">
        <v>333</v>
      </c>
      <c r="R1" s="8">
        <v>354</v>
      </c>
      <c r="S1" s="8">
        <v>358</v>
      </c>
      <c r="T1" s="2" t="s">
        <v>3</v>
      </c>
      <c r="U1" s="24" t="s">
        <v>8</v>
      </c>
      <c r="V1"/>
      <c r="W1"/>
    </row>
    <row r="2" spans="1:23" ht="12.75">
      <c r="A2" s="28" t="s">
        <v>37</v>
      </c>
      <c r="B2" s="4">
        <v>111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10">
        <f aca="true" t="shared" si="0" ref="T2:T18">SUM(C2:S2)</f>
        <v>0</v>
      </c>
      <c r="U2" s="25" t="e">
        <f>C2/T2</f>
        <v>#DIV/0!</v>
      </c>
      <c r="V2"/>
      <c r="W2"/>
    </row>
    <row r="3" spans="1:23" ht="12.75">
      <c r="A3" s="28" t="s">
        <v>38</v>
      </c>
      <c r="B3" s="4">
        <v>113</v>
      </c>
      <c r="C3" s="8">
        <v>0</v>
      </c>
      <c r="D3" s="13">
        <v>2</v>
      </c>
      <c r="E3" s="8">
        <v>0</v>
      </c>
      <c r="F3" s="8">
        <v>0</v>
      </c>
      <c r="G3" s="8">
        <v>1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10">
        <f t="shared" si="0"/>
        <v>3</v>
      </c>
      <c r="U3" s="25">
        <f>D3/T3</f>
        <v>0.6666666666666666</v>
      </c>
      <c r="V3"/>
      <c r="W3"/>
    </row>
    <row r="4" spans="1:23" ht="12.75">
      <c r="A4" s="28" t="s">
        <v>39</v>
      </c>
      <c r="B4" s="4">
        <v>117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1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10">
        <f t="shared" si="0"/>
        <v>1</v>
      </c>
      <c r="U4" s="25">
        <f>E4/T4</f>
        <v>0</v>
      </c>
      <c r="V4"/>
      <c r="W4"/>
    </row>
    <row r="5" spans="1:23" ht="12.75">
      <c r="A5" s="28" t="s">
        <v>40</v>
      </c>
      <c r="B5" s="4">
        <v>119</v>
      </c>
      <c r="C5" s="8">
        <v>0</v>
      </c>
      <c r="D5" s="8">
        <v>0</v>
      </c>
      <c r="E5" s="8">
        <v>0</v>
      </c>
      <c r="F5" s="13">
        <v>1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10">
        <f t="shared" si="0"/>
        <v>1</v>
      </c>
      <c r="U5" s="25">
        <f>F5/T5</f>
        <v>1</v>
      </c>
      <c r="V5"/>
      <c r="W5"/>
    </row>
    <row r="6" spans="1:23" ht="12.75">
      <c r="A6" s="28" t="s">
        <v>41</v>
      </c>
      <c r="B6" s="4">
        <v>120</v>
      </c>
      <c r="C6" s="8">
        <v>1</v>
      </c>
      <c r="D6" s="8">
        <v>1</v>
      </c>
      <c r="E6" s="8">
        <v>1</v>
      </c>
      <c r="F6" s="8">
        <v>0</v>
      </c>
      <c r="G6" s="13">
        <v>3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1</v>
      </c>
      <c r="N6" s="8">
        <v>1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10">
        <f t="shared" si="0"/>
        <v>8</v>
      </c>
      <c r="U6" s="25">
        <f>G6/T6</f>
        <v>0.375</v>
      </c>
      <c r="V6"/>
      <c r="W6"/>
    </row>
    <row r="7" spans="1:23" ht="12.75">
      <c r="A7" s="28" t="s">
        <v>42</v>
      </c>
      <c r="B7" s="4">
        <v>213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10">
        <f t="shared" si="0"/>
        <v>0</v>
      </c>
      <c r="U7" s="25" t="e">
        <f>H7/T7</f>
        <v>#DIV/0!</v>
      </c>
      <c r="V7"/>
      <c r="W7"/>
    </row>
    <row r="8" spans="1:23" ht="12.75">
      <c r="A8" s="28" t="s">
        <v>43</v>
      </c>
      <c r="B8" s="4">
        <v>221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5</v>
      </c>
      <c r="K8" s="8">
        <v>0</v>
      </c>
      <c r="L8" s="8">
        <v>0</v>
      </c>
      <c r="M8" s="8">
        <v>1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10">
        <f t="shared" si="0"/>
        <v>6</v>
      </c>
      <c r="U8" s="25">
        <f>I8/T8</f>
        <v>0</v>
      </c>
      <c r="V8"/>
      <c r="W8"/>
    </row>
    <row r="9" spans="1:21" s="1" customFormat="1" ht="12.75">
      <c r="A9" s="29" t="s">
        <v>44</v>
      </c>
      <c r="B9" s="4">
        <v>222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14</v>
      </c>
      <c r="K9" s="8">
        <v>1</v>
      </c>
      <c r="L9" s="8">
        <v>1</v>
      </c>
      <c r="M9" s="8">
        <v>3</v>
      </c>
      <c r="N9" s="8">
        <v>1</v>
      </c>
      <c r="O9" s="8">
        <v>0</v>
      </c>
      <c r="P9" s="8">
        <v>0</v>
      </c>
      <c r="Q9" s="8">
        <v>0</v>
      </c>
      <c r="R9" s="8">
        <v>3</v>
      </c>
      <c r="S9" s="8">
        <v>0</v>
      </c>
      <c r="T9" s="11">
        <f t="shared" si="0"/>
        <v>23</v>
      </c>
      <c r="U9" s="25">
        <f>J9/T9</f>
        <v>0.6086956521739131</v>
      </c>
    </row>
    <row r="10" spans="1:23" ht="12.75">
      <c r="A10" s="28" t="s">
        <v>45</v>
      </c>
      <c r="B10" s="4">
        <v>223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2</v>
      </c>
      <c r="K10" s="13">
        <v>7</v>
      </c>
      <c r="L10" s="8">
        <v>2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10">
        <f t="shared" si="0"/>
        <v>11</v>
      </c>
      <c r="U10" s="25">
        <f>K10/T10</f>
        <v>0.6363636363636364</v>
      </c>
      <c r="V10"/>
      <c r="W10"/>
    </row>
    <row r="11" spans="1:23" ht="12.75">
      <c r="A11" s="28" t="s">
        <v>46</v>
      </c>
      <c r="B11" s="4">
        <v>224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1</v>
      </c>
      <c r="L11" s="13">
        <v>5</v>
      </c>
      <c r="M11" s="8">
        <v>0</v>
      </c>
      <c r="N11" s="8">
        <v>1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10">
        <f t="shared" si="0"/>
        <v>7</v>
      </c>
      <c r="U11" s="25">
        <f>L11/T11</f>
        <v>0.7142857142857143</v>
      </c>
      <c r="V11"/>
      <c r="W11"/>
    </row>
    <row r="12" spans="1:23" ht="12.75">
      <c r="A12" s="28" t="s">
        <v>47</v>
      </c>
      <c r="B12" s="4">
        <v>240</v>
      </c>
      <c r="C12" s="8">
        <v>0</v>
      </c>
      <c r="D12" s="8">
        <v>1</v>
      </c>
      <c r="E12" s="8">
        <v>0</v>
      </c>
      <c r="F12" s="8">
        <v>0</v>
      </c>
      <c r="G12" s="8">
        <v>1</v>
      </c>
      <c r="H12" s="8">
        <v>0</v>
      </c>
      <c r="I12" s="8">
        <v>1</v>
      </c>
      <c r="J12" s="8">
        <v>0</v>
      </c>
      <c r="K12" s="8">
        <v>0</v>
      </c>
      <c r="L12" s="8">
        <v>0</v>
      </c>
      <c r="M12" s="13">
        <v>7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10">
        <f t="shared" si="0"/>
        <v>10</v>
      </c>
      <c r="U12" s="25">
        <f>M12/T12</f>
        <v>0.7</v>
      </c>
      <c r="V12"/>
      <c r="W12"/>
    </row>
    <row r="13" spans="1:23" ht="12.75">
      <c r="A13" s="28" t="s">
        <v>48</v>
      </c>
      <c r="B13" s="4">
        <v>241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2</v>
      </c>
      <c r="I13" s="8">
        <v>0</v>
      </c>
      <c r="J13" s="8">
        <v>3</v>
      </c>
      <c r="K13" s="8">
        <v>3</v>
      </c>
      <c r="L13" s="8">
        <v>2</v>
      </c>
      <c r="M13" s="8">
        <v>0</v>
      </c>
      <c r="N13" s="13">
        <v>29</v>
      </c>
      <c r="O13" s="8">
        <v>0</v>
      </c>
      <c r="P13" s="8">
        <v>0</v>
      </c>
      <c r="Q13" s="8">
        <v>1</v>
      </c>
      <c r="R13" s="8">
        <v>1</v>
      </c>
      <c r="S13" s="8">
        <v>1</v>
      </c>
      <c r="T13" s="10">
        <f t="shared" si="0"/>
        <v>42</v>
      </c>
      <c r="U13" s="25">
        <f>N13/T13</f>
        <v>0.6904761904761905</v>
      </c>
      <c r="V13"/>
      <c r="W13"/>
    </row>
    <row r="14" spans="1:23" ht="12.75">
      <c r="A14" s="28" t="s">
        <v>49</v>
      </c>
      <c r="B14" s="4">
        <v>243</v>
      </c>
      <c r="C14" s="8">
        <v>0</v>
      </c>
      <c r="D14" s="8">
        <v>0</v>
      </c>
      <c r="E14" s="8">
        <v>0</v>
      </c>
      <c r="F14" s="8">
        <v>0</v>
      </c>
      <c r="G14" s="8">
        <v>1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1</v>
      </c>
      <c r="T14" s="10">
        <f t="shared" si="0"/>
        <v>2</v>
      </c>
      <c r="U14" s="25">
        <f>O14/T14</f>
        <v>0</v>
      </c>
      <c r="V14"/>
      <c r="W14"/>
    </row>
    <row r="15" spans="1:23" ht="12.75">
      <c r="A15" s="28" t="s">
        <v>50</v>
      </c>
      <c r="B15" s="4">
        <v>260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1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10">
        <f t="shared" si="0"/>
        <v>1</v>
      </c>
      <c r="U15" s="25">
        <f>P15/T15</f>
        <v>0</v>
      </c>
      <c r="V15"/>
      <c r="W15"/>
    </row>
    <row r="16" spans="1:23" ht="12.75">
      <c r="A16" s="28" t="s">
        <v>51</v>
      </c>
      <c r="B16" s="4">
        <v>333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2</v>
      </c>
      <c r="K16" s="8">
        <v>6</v>
      </c>
      <c r="L16" s="8">
        <v>0</v>
      </c>
      <c r="M16" s="8">
        <v>0</v>
      </c>
      <c r="N16" s="8">
        <v>4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10">
        <f t="shared" si="0"/>
        <v>12</v>
      </c>
      <c r="U16" s="25">
        <f>Q16/T16</f>
        <v>0</v>
      </c>
      <c r="V16"/>
      <c r="W16"/>
    </row>
    <row r="17" spans="1:23" ht="12.75">
      <c r="A17" s="28" t="s">
        <v>52</v>
      </c>
      <c r="B17" s="4">
        <v>354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1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1</v>
      </c>
      <c r="S17" s="8">
        <v>0</v>
      </c>
      <c r="T17" s="10">
        <f t="shared" si="0"/>
        <v>2</v>
      </c>
      <c r="U17" s="25">
        <f>R17/T17</f>
        <v>0.5</v>
      </c>
      <c r="V17"/>
      <c r="W17"/>
    </row>
    <row r="18" spans="1:23" ht="12.75">
      <c r="A18" s="28" t="s">
        <v>53</v>
      </c>
      <c r="B18" s="4">
        <v>358</v>
      </c>
      <c r="C18" s="8">
        <v>0</v>
      </c>
      <c r="D18" s="8">
        <v>0</v>
      </c>
      <c r="E18" s="8">
        <v>0</v>
      </c>
      <c r="F18" s="8">
        <v>0</v>
      </c>
      <c r="G18" s="8">
        <v>1</v>
      </c>
      <c r="H18" s="8">
        <v>0</v>
      </c>
      <c r="I18" s="8">
        <v>0</v>
      </c>
      <c r="J18" s="8">
        <v>0</v>
      </c>
      <c r="K18" s="8">
        <v>1</v>
      </c>
      <c r="L18" s="8">
        <v>0</v>
      </c>
      <c r="M18" s="8">
        <v>0</v>
      </c>
      <c r="N18" s="8">
        <v>1</v>
      </c>
      <c r="O18" s="8">
        <v>0</v>
      </c>
      <c r="P18" s="8">
        <v>0</v>
      </c>
      <c r="Q18" s="8">
        <v>0</v>
      </c>
      <c r="R18" s="8">
        <v>0</v>
      </c>
      <c r="S18" s="13">
        <v>1</v>
      </c>
      <c r="T18" s="10">
        <f t="shared" si="0"/>
        <v>4</v>
      </c>
      <c r="U18" s="25">
        <f>S18/T18</f>
        <v>0.25</v>
      </c>
      <c r="V18"/>
      <c r="W18"/>
    </row>
    <row r="19" spans="1:23" ht="39" customHeight="1" thickBot="1">
      <c r="A19" s="28"/>
      <c r="B19" s="3" t="s">
        <v>4</v>
      </c>
      <c r="C19" s="14">
        <f aca="true" t="shared" si="1" ref="C19:S19">SUM(C2:C18)</f>
        <v>1</v>
      </c>
      <c r="D19" s="14">
        <f t="shared" si="1"/>
        <v>4</v>
      </c>
      <c r="E19" s="14">
        <f t="shared" si="1"/>
        <v>1</v>
      </c>
      <c r="F19" s="14">
        <f t="shared" si="1"/>
        <v>1</v>
      </c>
      <c r="G19" s="14">
        <f t="shared" si="1"/>
        <v>7</v>
      </c>
      <c r="H19" s="14">
        <f t="shared" si="1"/>
        <v>3</v>
      </c>
      <c r="I19" s="14">
        <f t="shared" si="1"/>
        <v>1</v>
      </c>
      <c r="J19" s="15">
        <f t="shared" si="1"/>
        <v>26</v>
      </c>
      <c r="K19" s="14">
        <f t="shared" si="1"/>
        <v>19</v>
      </c>
      <c r="L19" s="14">
        <f t="shared" si="1"/>
        <v>11</v>
      </c>
      <c r="M19" s="14">
        <f t="shared" si="1"/>
        <v>12</v>
      </c>
      <c r="N19" s="14">
        <f t="shared" si="1"/>
        <v>38</v>
      </c>
      <c r="O19" s="14">
        <f t="shared" si="1"/>
        <v>0</v>
      </c>
      <c r="P19" s="14">
        <f t="shared" si="1"/>
        <v>0</v>
      </c>
      <c r="Q19" s="14">
        <f t="shared" si="1"/>
        <v>1</v>
      </c>
      <c r="R19" s="14">
        <f t="shared" si="1"/>
        <v>5</v>
      </c>
      <c r="S19" s="14">
        <f t="shared" si="1"/>
        <v>3</v>
      </c>
      <c r="T19" s="12"/>
      <c r="V19"/>
      <c r="W19"/>
    </row>
    <row r="20" spans="2:23" ht="39" customHeight="1" thickBot="1">
      <c r="B20" s="22" t="s">
        <v>6</v>
      </c>
      <c r="C20" s="23">
        <f>C2/C19</f>
        <v>0</v>
      </c>
      <c r="D20" s="23">
        <f>D3/D19</f>
        <v>0.5</v>
      </c>
      <c r="E20" s="23">
        <f>E4/E19</f>
        <v>0</v>
      </c>
      <c r="F20" s="23">
        <f>F5/F19</f>
        <v>1</v>
      </c>
      <c r="G20" s="23">
        <f>G6/G19</f>
        <v>0.42857142857142855</v>
      </c>
      <c r="H20" s="23">
        <f>H7/H19</f>
        <v>0</v>
      </c>
      <c r="I20" s="23">
        <f>I8/I19</f>
        <v>0</v>
      </c>
      <c r="J20" s="23">
        <f>J9/J19</f>
        <v>0.5384615384615384</v>
      </c>
      <c r="K20" s="23">
        <f>K10/K19</f>
        <v>0.3684210526315789</v>
      </c>
      <c r="L20" s="23">
        <f>L11/L19</f>
        <v>0.45454545454545453</v>
      </c>
      <c r="M20" s="23">
        <f>M12/M19</f>
        <v>0.5833333333333334</v>
      </c>
      <c r="N20" s="23">
        <f>N13/N19</f>
        <v>0.7631578947368421</v>
      </c>
      <c r="O20" s="23" t="e">
        <f>O14/O19</f>
        <v>#DIV/0!</v>
      </c>
      <c r="P20" s="23" t="e">
        <f>P15/P19</f>
        <v>#DIV/0!</v>
      </c>
      <c r="Q20" s="23">
        <f>Q16/Q19</f>
        <v>0</v>
      </c>
      <c r="R20" s="23">
        <f>R17/R19</f>
        <v>0.2</v>
      </c>
      <c r="S20" s="23">
        <f>S18/S19</f>
        <v>0.3333333333333333</v>
      </c>
      <c r="V20"/>
      <c r="W20"/>
    </row>
    <row r="21" spans="2:23" ht="12.75">
      <c r="B21" s="5" t="s">
        <v>2</v>
      </c>
      <c r="C21" s="16">
        <f>C2</f>
        <v>0</v>
      </c>
      <c r="D21" s="16">
        <f>D3</f>
        <v>2</v>
      </c>
      <c r="E21" s="16">
        <f>E4</f>
        <v>0</v>
      </c>
      <c r="F21" s="16">
        <f>F5</f>
        <v>1</v>
      </c>
      <c r="G21" s="16">
        <f>G6</f>
        <v>3</v>
      </c>
      <c r="H21" s="16">
        <f>H7</f>
        <v>0</v>
      </c>
      <c r="I21" s="16">
        <f>I8</f>
        <v>0</v>
      </c>
      <c r="J21" s="17">
        <f>J9</f>
        <v>14</v>
      </c>
      <c r="K21" s="16">
        <f>K10</f>
        <v>7</v>
      </c>
      <c r="L21" s="16">
        <f>L11</f>
        <v>5</v>
      </c>
      <c r="M21" s="16">
        <f>M12</f>
        <v>7</v>
      </c>
      <c r="N21" s="16">
        <f>N13</f>
        <v>29</v>
      </c>
      <c r="O21" s="16">
        <f>O14</f>
        <v>0</v>
      </c>
      <c r="P21" s="16">
        <f>P15</f>
        <v>0</v>
      </c>
      <c r="Q21" s="16">
        <f>Q16</f>
        <v>0</v>
      </c>
      <c r="R21" s="16">
        <f>R17</f>
        <v>1</v>
      </c>
      <c r="S21" s="16">
        <f>S18</f>
        <v>1</v>
      </c>
      <c r="V21"/>
      <c r="W21"/>
    </row>
    <row r="22" spans="4:5" ht="13.5" thickBot="1">
      <c r="D22" s="18">
        <f>SUM(T2:T18)</f>
        <v>133</v>
      </c>
      <c r="E22" s="27" t="s">
        <v>0</v>
      </c>
    </row>
    <row r="23" spans="4:5" ht="13.5" thickBot="1">
      <c r="D23" s="20">
        <f>SUM(C21:S21)</f>
        <v>70</v>
      </c>
      <c r="E23" s="27" t="s">
        <v>1</v>
      </c>
    </row>
    <row r="25" spans="4:5" ht="12.75">
      <c r="D25" s="21">
        <f>D23/D22</f>
        <v>0.5263157894736842</v>
      </c>
      <c r="E25" s="26" t="s">
        <v>7</v>
      </c>
    </row>
    <row r="27" ht="12.75">
      <c r="B27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1.421875" style="27" bestFit="1" customWidth="1"/>
    <col min="2" max="2" width="14.7109375" style="6" customWidth="1"/>
    <col min="3" max="10" width="8.7109375" style="9" customWidth="1"/>
  </cols>
  <sheetData>
    <row r="1" spans="1:10" ht="99" customHeight="1">
      <c r="A1" s="28" t="s">
        <v>127</v>
      </c>
      <c r="B1" s="4" t="s">
        <v>9</v>
      </c>
      <c r="C1" s="8">
        <v>20</v>
      </c>
      <c r="D1" s="8">
        <v>30</v>
      </c>
      <c r="E1" s="8">
        <v>40</v>
      </c>
      <c r="F1" s="8">
        <v>50</v>
      </c>
      <c r="G1" s="8">
        <v>60</v>
      </c>
      <c r="H1" s="8">
        <v>70</v>
      </c>
      <c r="I1" s="2" t="s">
        <v>3</v>
      </c>
      <c r="J1" s="24" t="s">
        <v>8</v>
      </c>
    </row>
    <row r="2" spans="1:10" ht="12.75">
      <c r="A2" s="28" t="s">
        <v>128</v>
      </c>
      <c r="B2" s="4">
        <v>20</v>
      </c>
      <c r="C2" s="13">
        <v>41</v>
      </c>
      <c r="D2" s="8">
        <v>1</v>
      </c>
      <c r="E2" s="8">
        <v>3</v>
      </c>
      <c r="F2" s="8">
        <v>9</v>
      </c>
      <c r="G2" s="8">
        <v>0</v>
      </c>
      <c r="H2" s="8">
        <v>2</v>
      </c>
      <c r="I2" s="10">
        <f aca="true" t="shared" si="0" ref="I2:I7">SUM(C2:H2)</f>
        <v>56</v>
      </c>
      <c r="J2" s="25">
        <f>C2/I2</f>
        <v>0.7321428571428571</v>
      </c>
    </row>
    <row r="3" spans="1:10" ht="12.75">
      <c r="A3" s="28" t="s">
        <v>92</v>
      </c>
      <c r="B3" s="4">
        <v>30</v>
      </c>
      <c r="C3" s="8">
        <v>4</v>
      </c>
      <c r="D3" s="13">
        <v>0</v>
      </c>
      <c r="E3" s="8">
        <v>0</v>
      </c>
      <c r="F3" s="8">
        <v>8</v>
      </c>
      <c r="G3" s="8">
        <v>0</v>
      </c>
      <c r="H3" s="8">
        <v>0</v>
      </c>
      <c r="I3" s="10">
        <f t="shared" si="0"/>
        <v>12</v>
      </c>
      <c r="J3" s="25">
        <f>D3/I3</f>
        <v>0</v>
      </c>
    </row>
    <row r="4" spans="1:10" ht="12.75">
      <c r="A4" s="28" t="s">
        <v>129</v>
      </c>
      <c r="B4" s="4">
        <v>40</v>
      </c>
      <c r="C4" s="8">
        <v>1</v>
      </c>
      <c r="D4" s="8">
        <v>0</v>
      </c>
      <c r="E4" s="13">
        <v>1</v>
      </c>
      <c r="F4" s="8">
        <v>1</v>
      </c>
      <c r="G4" s="8">
        <v>0</v>
      </c>
      <c r="H4" s="8">
        <v>1</v>
      </c>
      <c r="I4" s="10">
        <f t="shared" si="0"/>
        <v>4</v>
      </c>
      <c r="J4" s="25">
        <f>E4/I4</f>
        <v>0.25</v>
      </c>
    </row>
    <row r="5" spans="1:10" ht="12.75">
      <c r="A5" s="28" t="s">
        <v>130</v>
      </c>
      <c r="B5" s="4">
        <v>50</v>
      </c>
      <c r="C5" s="8">
        <v>6</v>
      </c>
      <c r="D5" s="8">
        <v>0</v>
      </c>
      <c r="E5" s="8">
        <v>3</v>
      </c>
      <c r="F5" s="13">
        <v>49</v>
      </c>
      <c r="G5" s="8">
        <v>0</v>
      </c>
      <c r="H5" s="8">
        <v>0</v>
      </c>
      <c r="I5" s="10">
        <f t="shared" si="0"/>
        <v>58</v>
      </c>
      <c r="J5" s="25">
        <f>F5/I5</f>
        <v>0.8448275862068966</v>
      </c>
    </row>
    <row r="6" spans="1:10" ht="12.75">
      <c r="A6" s="28" t="s">
        <v>131</v>
      </c>
      <c r="B6" s="4">
        <v>60</v>
      </c>
      <c r="C6" s="8">
        <v>0</v>
      </c>
      <c r="D6" s="8">
        <v>0</v>
      </c>
      <c r="E6" s="8">
        <v>0</v>
      </c>
      <c r="F6" s="8">
        <v>2</v>
      </c>
      <c r="G6" s="13">
        <v>0</v>
      </c>
      <c r="H6" s="8">
        <v>0</v>
      </c>
      <c r="I6" s="10">
        <f t="shared" si="0"/>
        <v>2</v>
      </c>
      <c r="J6" s="25">
        <f>G6/I6</f>
        <v>0</v>
      </c>
    </row>
    <row r="7" spans="1:10" ht="12.75">
      <c r="A7" s="28" t="s">
        <v>132</v>
      </c>
      <c r="B7" s="4">
        <v>70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10">
        <f t="shared" si="0"/>
        <v>0</v>
      </c>
      <c r="J7" s="25" t="e">
        <f>H7/I7</f>
        <v>#DIV/0!</v>
      </c>
    </row>
    <row r="8" spans="1:9" ht="39" customHeight="1" thickBot="1">
      <c r="A8" s="28"/>
      <c r="B8" s="3" t="s">
        <v>4</v>
      </c>
      <c r="C8" s="14">
        <f aca="true" t="shared" si="1" ref="C8:H8">SUM(C2:C7)</f>
        <v>52</v>
      </c>
      <c r="D8" s="14">
        <f t="shared" si="1"/>
        <v>1</v>
      </c>
      <c r="E8" s="14">
        <f t="shared" si="1"/>
        <v>7</v>
      </c>
      <c r="F8" s="14">
        <f t="shared" si="1"/>
        <v>69</v>
      </c>
      <c r="G8" s="14">
        <f t="shared" si="1"/>
        <v>0</v>
      </c>
      <c r="H8" s="14">
        <f t="shared" si="1"/>
        <v>3</v>
      </c>
      <c r="I8" s="12"/>
    </row>
    <row r="9" spans="2:8" ht="39" customHeight="1" thickBot="1">
      <c r="B9" s="22" t="s">
        <v>6</v>
      </c>
      <c r="C9" s="23">
        <f>C2/C8</f>
        <v>0.7884615384615384</v>
      </c>
      <c r="D9" s="23">
        <f>D3/D8</f>
        <v>0</v>
      </c>
      <c r="E9" s="23">
        <f>E4/E8</f>
        <v>0.14285714285714285</v>
      </c>
      <c r="F9" s="23">
        <f>F5/F8</f>
        <v>0.7101449275362319</v>
      </c>
      <c r="G9" s="23" t="e">
        <f>G6/G8</f>
        <v>#DIV/0!</v>
      </c>
      <c r="H9" s="23">
        <f>H7/H8</f>
        <v>0</v>
      </c>
    </row>
    <row r="10" spans="2:8" ht="12.75">
      <c r="B10" s="5" t="s">
        <v>2</v>
      </c>
      <c r="C10" s="16">
        <f>C2</f>
        <v>41</v>
      </c>
      <c r="D10" s="16">
        <f>D3</f>
        <v>0</v>
      </c>
      <c r="E10" s="16">
        <f>E4</f>
        <v>1</v>
      </c>
      <c r="F10" s="16">
        <f>F5</f>
        <v>49</v>
      </c>
      <c r="G10" s="16">
        <f>G6</f>
        <v>0</v>
      </c>
      <c r="H10" s="16">
        <f>H7</f>
        <v>0</v>
      </c>
    </row>
    <row r="11" spans="4:5" ht="13.5" thickBot="1">
      <c r="D11" s="18">
        <f>SUM(I2:I7)</f>
        <v>132</v>
      </c>
      <c r="E11" s="27" t="s">
        <v>0</v>
      </c>
    </row>
    <row r="12" spans="4:5" ht="13.5" thickBot="1">
      <c r="D12" s="20">
        <f>SUM(C10:H10)</f>
        <v>91</v>
      </c>
      <c r="E12" s="27" t="s">
        <v>1</v>
      </c>
    </row>
    <row r="14" spans="4:5" ht="12.75">
      <c r="D14" s="21">
        <f>D12/D11</f>
        <v>0.6893939393939394</v>
      </c>
      <c r="E14" s="26" t="s">
        <v>7</v>
      </c>
    </row>
    <row r="16" ht="12.75">
      <c r="B16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7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80.574218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31" width="8.7109375" style="9" customWidth="1"/>
  </cols>
  <sheetData>
    <row r="1" spans="1:31" ht="99" customHeight="1">
      <c r="A1" s="28" t="s">
        <v>104</v>
      </c>
      <c r="B1" s="4" t="s">
        <v>9</v>
      </c>
      <c r="C1" s="8">
        <v>31</v>
      </c>
      <c r="D1" s="8">
        <v>1001</v>
      </c>
      <c r="E1" s="8">
        <v>1011</v>
      </c>
      <c r="F1" s="8">
        <v>1016</v>
      </c>
      <c r="G1" s="8">
        <v>1051</v>
      </c>
      <c r="H1" s="8">
        <v>1052</v>
      </c>
      <c r="I1" s="8">
        <v>1054</v>
      </c>
      <c r="J1" s="8">
        <v>1055</v>
      </c>
      <c r="K1" s="8">
        <v>1062</v>
      </c>
      <c r="L1" s="8">
        <v>1064</v>
      </c>
      <c r="M1" s="8">
        <v>1066</v>
      </c>
      <c r="N1" s="8">
        <v>1078</v>
      </c>
      <c r="O1" s="8">
        <v>1080</v>
      </c>
      <c r="P1" s="8">
        <v>1081</v>
      </c>
      <c r="Q1" s="8">
        <v>1086</v>
      </c>
      <c r="R1" s="8">
        <v>1093</v>
      </c>
      <c r="S1" s="8">
        <v>1102</v>
      </c>
      <c r="T1" s="8">
        <v>1107</v>
      </c>
      <c r="U1" s="8">
        <v>1115</v>
      </c>
      <c r="V1" s="8">
        <v>1125</v>
      </c>
      <c r="W1" s="8">
        <v>1126</v>
      </c>
      <c r="X1" s="8">
        <v>1127</v>
      </c>
      <c r="Y1" s="8">
        <v>1135</v>
      </c>
      <c r="Z1" s="8">
        <v>1145</v>
      </c>
      <c r="AA1" s="8">
        <v>1153</v>
      </c>
      <c r="AB1" s="8">
        <v>1159</v>
      </c>
      <c r="AC1" s="8">
        <v>1164</v>
      </c>
      <c r="AD1" s="2" t="s">
        <v>3</v>
      </c>
      <c r="AE1" s="24" t="s">
        <v>8</v>
      </c>
    </row>
    <row r="2" spans="1:31" ht="12.75">
      <c r="A2" s="28" t="s">
        <v>105</v>
      </c>
      <c r="B2" s="4">
        <v>31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10">
        <f aca="true" t="shared" si="0" ref="AD2:AD28">SUM(C2:AC2)</f>
        <v>0</v>
      </c>
      <c r="AE2" s="25" t="e">
        <f>C2/AD2</f>
        <v>#DIV/0!</v>
      </c>
    </row>
    <row r="3" spans="1:31" ht="12.75">
      <c r="A3" s="28" t="s">
        <v>103</v>
      </c>
      <c r="B3" s="4">
        <v>1001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1</v>
      </c>
      <c r="N3" s="8">
        <v>0</v>
      </c>
      <c r="O3" s="8">
        <v>0</v>
      </c>
      <c r="P3" s="8">
        <v>2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10">
        <f t="shared" si="0"/>
        <v>3</v>
      </c>
      <c r="AE3" s="25">
        <f>D3/AD3</f>
        <v>0</v>
      </c>
    </row>
    <row r="4" spans="1:31" ht="12.75">
      <c r="A4" s="28" t="s">
        <v>57</v>
      </c>
      <c r="B4" s="4">
        <v>1011</v>
      </c>
      <c r="C4" s="8">
        <v>0</v>
      </c>
      <c r="D4" s="8">
        <v>0</v>
      </c>
      <c r="E4" s="13">
        <v>3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1</v>
      </c>
      <c r="U4" s="8">
        <v>0</v>
      </c>
      <c r="V4" s="8">
        <v>0</v>
      </c>
      <c r="W4" s="8">
        <v>1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10">
        <f t="shared" si="0"/>
        <v>5</v>
      </c>
      <c r="AE4" s="25">
        <f>E4/AD4</f>
        <v>0.6</v>
      </c>
    </row>
    <row r="5" spans="1:31" ht="12.75">
      <c r="A5" s="28" t="s">
        <v>106</v>
      </c>
      <c r="B5" s="4">
        <v>1016</v>
      </c>
      <c r="C5" s="8">
        <v>1</v>
      </c>
      <c r="D5" s="8">
        <v>0</v>
      </c>
      <c r="E5" s="8">
        <v>0</v>
      </c>
      <c r="F5" s="13">
        <v>31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3</v>
      </c>
      <c r="Q5" s="8">
        <v>0</v>
      </c>
      <c r="R5" s="8">
        <v>0</v>
      </c>
      <c r="S5" s="8">
        <v>1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1</v>
      </c>
      <c r="AB5" s="8">
        <v>1</v>
      </c>
      <c r="AC5" s="8">
        <v>0</v>
      </c>
      <c r="AD5" s="10">
        <f t="shared" si="0"/>
        <v>38</v>
      </c>
      <c r="AE5" s="25">
        <f>F5/AD5</f>
        <v>0.8157894736842105</v>
      </c>
    </row>
    <row r="6" spans="1:31" ht="12.75">
      <c r="A6" s="28" t="s">
        <v>107</v>
      </c>
      <c r="B6" s="4">
        <v>1051</v>
      </c>
      <c r="C6" s="8">
        <v>0</v>
      </c>
      <c r="D6" s="8">
        <v>0</v>
      </c>
      <c r="E6" s="8">
        <v>0</v>
      </c>
      <c r="F6" s="8">
        <v>1</v>
      </c>
      <c r="G6" s="13">
        <v>0</v>
      </c>
      <c r="H6" s="8">
        <v>0</v>
      </c>
      <c r="I6" s="8">
        <v>1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10">
        <f t="shared" si="0"/>
        <v>2</v>
      </c>
      <c r="AE6" s="25">
        <f>G6/AD6</f>
        <v>0</v>
      </c>
    </row>
    <row r="7" spans="1:31" ht="12.75">
      <c r="A7" s="28" t="s">
        <v>108</v>
      </c>
      <c r="B7" s="4">
        <v>1052</v>
      </c>
      <c r="C7" s="8">
        <v>0</v>
      </c>
      <c r="D7" s="8">
        <v>0</v>
      </c>
      <c r="E7" s="8">
        <v>0</v>
      </c>
      <c r="F7" s="8">
        <v>1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10">
        <f t="shared" si="0"/>
        <v>1</v>
      </c>
      <c r="AE7" s="25">
        <f>H7/AD7</f>
        <v>0</v>
      </c>
    </row>
    <row r="8" spans="1:31" ht="12.75">
      <c r="A8" s="28" t="s">
        <v>109</v>
      </c>
      <c r="B8" s="4">
        <v>1054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4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10">
        <f t="shared" si="0"/>
        <v>4</v>
      </c>
      <c r="AE8" s="25">
        <f>I8/AD8</f>
        <v>1</v>
      </c>
    </row>
    <row r="9" spans="1:31" ht="12.75">
      <c r="A9" s="28" t="s">
        <v>63</v>
      </c>
      <c r="B9" s="4">
        <v>1055</v>
      </c>
      <c r="C9" s="8">
        <v>0</v>
      </c>
      <c r="D9" s="8">
        <v>0</v>
      </c>
      <c r="E9" s="8">
        <v>0</v>
      </c>
      <c r="F9" s="8">
        <v>1</v>
      </c>
      <c r="G9" s="8">
        <v>1</v>
      </c>
      <c r="H9" s="8">
        <v>1</v>
      </c>
      <c r="I9" s="8">
        <v>1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10">
        <f t="shared" si="0"/>
        <v>4</v>
      </c>
      <c r="AE9" s="25">
        <f>J9/AD9</f>
        <v>0</v>
      </c>
    </row>
    <row r="10" spans="1:31" ht="12.75">
      <c r="A10" s="28" t="s">
        <v>110</v>
      </c>
      <c r="B10" s="4">
        <v>1062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10">
        <f t="shared" si="0"/>
        <v>0</v>
      </c>
      <c r="AE10" s="25" t="e">
        <f>K10/AD10</f>
        <v>#DIV/0!</v>
      </c>
    </row>
    <row r="11" spans="1:31" s="1" customFormat="1" ht="12.75">
      <c r="A11" s="29" t="s">
        <v>111</v>
      </c>
      <c r="B11" s="4">
        <v>1064</v>
      </c>
      <c r="C11" s="8">
        <v>0</v>
      </c>
      <c r="D11" s="8">
        <v>0</v>
      </c>
      <c r="E11" s="8">
        <v>0</v>
      </c>
      <c r="F11" s="8">
        <v>1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1</v>
      </c>
      <c r="AB11" s="8">
        <v>0</v>
      </c>
      <c r="AC11" s="8">
        <v>0</v>
      </c>
      <c r="AD11" s="11">
        <f t="shared" si="0"/>
        <v>2</v>
      </c>
      <c r="AE11" s="25">
        <f>L11/AD11</f>
        <v>0</v>
      </c>
    </row>
    <row r="12" spans="1:31" ht="12.75">
      <c r="A12" s="28" t="s">
        <v>112</v>
      </c>
      <c r="B12" s="4">
        <v>1066</v>
      </c>
      <c r="C12" s="8">
        <v>0</v>
      </c>
      <c r="D12" s="8">
        <v>0</v>
      </c>
      <c r="E12" s="8">
        <v>0</v>
      </c>
      <c r="F12" s="8">
        <v>1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1</v>
      </c>
      <c r="AC12" s="8">
        <v>0</v>
      </c>
      <c r="AD12" s="10">
        <f t="shared" si="0"/>
        <v>2</v>
      </c>
      <c r="AE12" s="25">
        <f>M12/AD12</f>
        <v>0</v>
      </c>
    </row>
    <row r="13" spans="1:31" ht="12.75">
      <c r="A13" s="28" t="s">
        <v>113</v>
      </c>
      <c r="B13" s="4">
        <v>1078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10">
        <f t="shared" si="0"/>
        <v>3</v>
      </c>
      <c r="AE13" s="25">
        <f>N13/AD13</f>
        <v>1</v>
      </c>
    </row>
    <row r="14" spans="1:31" ht="12.75">
      <c r="A14" s="28" t="s">
        <v>114</v>
      </c>
      <c r="B14" s="4">
        <v>1080</v>
      </c>
      <c r="C14" s="8">
        <v>0</v>
      </c>
      <c r="D14" s="8">
        <v>0</v>
      </c>
      <c r="E14" s="8">
        <v>0</v>
      </c>
      <c r="F14" s="8">
        <v>2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7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1</v>
      </c>
      <c r="AB14" s="8">
        <v>0</v>
      </c>
      <c r="AC14" s="8">
        <v>0</v>
      </c>
      <c r="AD14" s="10">
        <f t="shared" si="0"/>
        <v>10</v>
      </c>
      <c r="AE14" s="25">
        <f>O14/AD14</f>
        <v>0.7</v>
      </c>
    </row>
    <row r="15" spans="1:31" ht="12.75">
      <c r="A15" s="28" t="s">
        <v>115</v>
      </c>
      <c r="B15" s="4">
        <v>1081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1</v>
      </c>
      <c r="N15" s="8">
        <v>0</v>
      </c>
      <c r="O15" s="8">
        <v>0</v>
      </c>
      <c r="P15" s="13">
        <v>6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1</v>
      </c>
      <c r="AB15" s="8">
        <v>0</v>
      </c>
      <c r="AC15" s="8">
        <v>0</v>
      </c>
      <c r="AD15" s="10">
        <f t="shared" si="0"/>
        <v>8</v>
      </c>
      <c r="AE15" s="25">
        <f>P15/AD15</f>
        <v>0.75</v>
      </c>
    </row>
    <row r="16" spans="1:31" ht="12.75">
      <c r="A16" s="28" t="s">
        <v>116</v>
      </c>
      <c r="B16" s="4">
        <v>1086</v>
      </c>
      <c r="C16" s="8">
        <v>0</v>
      </c>
      <c r="D16" s="8">
        <v>0</v>
      </c>
      <c r="E16" s="8">
        <v>0</v>
      </c>
      <c r="F16" s="8">
        <v>1</v>
      </c>
      <c r="G16" s="8">
        <v>0</v>
      </c>
      <c r="H16" s="8">
        <v>0</v>
      </c>
      <c r="I16" s="8">
        <v>2</v>
      </c>
      <c r="J16" s="8">
        <v>0</v>
      </c>
      <c r="K16" s="8">
        <v>1</v>
      </c>
      <c r="L16" s="8">
        <v>0</v>
      </c>
      <c r="M16" s="8">
        <v>0</v>
      </c>
      <c r="N16" s="8">
        <v>0</v>
      </c>
      <c r="O16" s="8">
        <v>2</v>
      </c>
      <c r="P16" s="8">
        <v>0</v>
      </c>
      <c r="Q16" s="13">
        <v>0</v>
      </c>
      <c r="R16" s="8">
        <v>0</v>
      </c>
      <c r="S16" s="8">
        <v>0</v>
      </c>
      <c r="T16" s="8">
        <v>2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10">
        <f t="shared" si="0"/>
        <v>8</v>
      </c>
      <c r="AE16" s="25">
        <f>Q16/AD16</f>
        <v>0</v>
      </c>
    </row>
    <row r="17" spans="1:31" ht="12.75">
      <c r="A17" s="28" t="s">
        <v>117</v>
      </c>
      <c r="B17" s="4">
        <v>1093</v>
      </c>
      <c r="C17" s="8">
        <v>0</v>
      </c>
      <c r="D17" s="8">
        <v>0</v>
      </c>
      <c r="E17" s="8">
        <v>0</v>
      </c>
      <c r="F17" s="8">
        <v>1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2</v>
      </c>
      <c r="Q17" s="8">
        <v>0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10">
        <f t="shared" si="0"/>
        <v>3</v>
      </c>
      <c r="AE17" s="25">
        <f>R17/AD17</f>
        <v>0</v>
      </c>
    </row>
    <row r="18" spans="1:31" ht="12.75">
      <c r="A18" s="28" t="s">
        <v>118</v>
      </c>
      <c r="B18" s="4">
        <v>1102</v>
      </c>
      <c r="C18" s="8">
        <v>0</v>
      </c>
      <c r="D18" s="8">
        <v>0</v>
      </c>
      <c r="E18" s="8">
        <v>0</v>
      </c>
      <c r="F18" s="8">
        <v>2</v>
      </c>
      <c r="G18" s="8">
        <v>0</v>
      </c>
      <c r="H18" s="8">
        <v>0</v>
      </c>
      <c r="I18" s="8">
        <v>1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1</v>
      </c>
      <c r="P18" s="8">
        <v>1</v>
      </c>
      <c r="Q18" s="8">
        <v>0</v>
      </c>
      <c r="R18" s="8">
        <v>0</v>
      </c>
      <c r="S18" s="13">
        <v>1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1</v>
      </c>
      <c r="AB18" s="8">
        <v>0</v>
      </c>
      <c r="AC18" s="8">
        <v>0</v>
      </c>
      <c r="AD18" s="10">
        <f t="shared" si="0"/>
        <v>7</v>
      </c>
      <c r="AE18" s="25">
        <f>S18/AD18</f>
        <v>0.14285714285714285</v>
      </c>
    </row>
    <row r="19" spans="1:31" ht="12.75">
      <c r="A19" s="28" t="s">
        <v>75</v>
      </c>
      <c r="B19" s="4">
        <v>1107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2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1</v>
      </c>
      <c r="R19" s="8">
        <v>0</v>
      </c>
      <c r="S19" s="8">
        <v>0</v>
      </c>
      <c r="T19" s="13">
        <v>3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10">
        <f t="shared" si="0"/>
        <v>6</v>
      </c>
      <c r="AE19" s="25">
        <f>T19/AD19</f>
        <v>0.5</v>
      </c>
    </row>
    <row r="20" spans="1:31" ht="12.75">
      <c r="A20" s="28" t="s">
        <v>119</v>
      </c>
      <c r="B20" s="4">
        <v>1115</v>
      </c>
      <c r="C20" s="8">
        <v>0</v>
      </c>
      <c r="D20" s="8">
        <v>1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10">
        <f t="shared" si="0"/>
        <v>1</v>
      </c>
      <c r="AE20" s="25">
        <f>U20/AD20</f>
        <v>0</v>
      </c>
    </row>
    <row r="21" spans="1:31" ht="12.75">
      <c r="A21" s="28" t="s">
        <v>120</v>
      </c>
      <c r="B21" s="4">
        <v>1125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1</v>
      </c>
      <c r="AC21" s="8">
        <v>0</v>
      </c>
      <c r="AD21" s="10">
        <f t="shared" si="0"/>
        <v>1</v>
      </c>
      <c r="AE21" s="25">
        <f>V21/AD21</f>
        <v>0</v>
      </c>
    </row>
    <row r="22" spans="1:31" ht="12.75">
      <c r="A22" s="28" t="s">
        <v>121</v>
      </c>
      <c r="B22" s="4">
        <v>1126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1</v>
      </c>
      <c r="R22" s="8">
        <v>0</v>
      </c>
      <c r="S22" s="8">
        <v>0</v>
      </c>
      <c r="T22" s="8">
        <v>1</v>
      </c>
      <c r="U22" s="8">
        <v>0</v>
      </c>
      <c r="V22" s="8">
        <v>0</v>
      </c>
      <c r="W22" s="13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10">
        <f t="shared" si="0"/>
        <v>2</v>
      </c>
      <c r="AE22" s="25">
        <f>W22/AD22</f>
        <v>0</v>
      </c>
    </row>
    <row r="23" spans="1:31" ht="12.75">
      <c r="A23" s="28" t="s">
        <v>122</v>
      </c>
      <c r="B23" s="4">
        <v>1127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2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10">
        <f t="shared" si="0"/>
        <v>2</v>
      </c>
      <c r="AE23" s="25">
        <f>X23/AD23</f>
        <v>0</v>
      </c>
    </row>
    <row r="24" spans="1:31" ht="12.75">
      <c r="A24" s="28" t="s">
        <v>123</v>
      </c>
      <c r="B24" s="4">
        <v>1135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1</v>
      </c>
      <c r="O24" s="8">
        <v>0</v>
      </c>
      <c r="P24" s="8">
        <v>2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">
        <v>0</v>
      </c>
      <c r="Z24" s="8">
        <v>0</v>
      </c>
      <c r="AA24" s="8">
        <v>0</v>
      </c>
      <c r="AB24" s="8">
        <v>0</v>
      </c>
      <c r="AC24" s="8">
        <v>0</v>
      </c>
      <c r="AD24" s="10">
        <f t="shared" si="0"/>
        <v>3</v>
      </c>
      <c r="AE24" s="25">
        <f>Y24/AD24</f>
        <v>0</v>
      </c>
    </row>
    <row r="25" spans="1:31" ht="12.75">
      <c r="A25" s="28" t="s">
        <v>124</v>
      </c>
      <c r="B25" s="4">
        <v>1145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1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0</v>
      </c>
      <c r="AA25" s="8">
        <v>0</v>
      </c>
      <c r="AB25" s="8">
        <v>0</v>
      </c>
      <c r="AC25" s="8">
        <v>0</v>
      </c>
      <c r="AD25" s="10">
        <f t="shared" si="0"/>
        <v>1</v>
      </c>
      <c r="AE25" s="25">
        <f>Z25/AD25</f>
        <v>0</v>
      </c>
    </row>
    <row r="26" spans="1:31" ht="12.75">
      <c r="A26" s="28" t="s">
        <v>125</v>
      </c>
      <c r="B26" s="4">
        <v>1153</v>
      </c>
      <c r="C26" s="8">
        <v>0</v>
      </c>
      <c r="D26" s="8">
        <v>0</v>
      </c>
      <c r="E26" s="8">
        <v>0</v>
      </c>
      <c r="F26" s="8">
        <v>1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3</v>
      </c>
      <c r="AB26" s="8">
        <v>1</v>
      </c>
      <c r="AC26" s="8">
        <v>0</v>
      </c>
      <c r="AD26" s="10">
        <f t="shared" si="0"/>
        <v>5</v>
      </c>
      <c r="AE26" s="25">
        <f>AA26/AD26</f>
        <v>0.6</v>
      </c>
    </row>
    <row r="27" spans="1:31" ht="12.75">
      <c r="A27" s="28" t="s">
        <v>126</v>
      </c>
      <c r="B27" s="4">
        <v>1159</v>
      </c>
      <c r="C27" s="8">
        <v>0</v>
      </c>
      <c r="D27" s="8">
        <v>0</v>
      </c>
      <c r="E27" s="8">
        <v>0</v>
      </c>
      <c r="F27" s="8">
        <v>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1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13">
        <v>1</v>
      </c>
      <c r="AC27" s="8">
        <v>0</v>
      </c>
      <c r="AD27" s="10">
        <f t="shared" si="0"/>
        <v>3</v>
      </c>
      <c r="AE27" s="25">
        <f>AB27/AD27</f>
        <v>0.3333333333333333</v>
      </c>
    </row>
    <row r="28" spans="1:31" ht="12.75">
      <c r="A28" s="28" t="s">
        <v>81</v>
      </c>
      <c r="B28" s="4">
        <v>1164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1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1</v>
      </c>
      <c r="AB28" s="8">
        <v>1</v>
      </c>
      <c r="AC28" s="13">
        <v>0</v>
      </c>
      <c r="AD28" s="10">
        <f t="shared" si="0"/>
        <v>3</v>
      </c>
      <c r="AE28" s="25">
        <f>AC28/AD28</f>
        <v>0</v>
      </c>
    </row>
    <row r="29" spans="1:30" ht="39" customHeight="1" thickBot="1">
      <c r="A29" s="28"/>
      <c r="B29" s="3" t="s">
        <v>4</v>
      </c>
      <c r="C29" s="14">
        <f aca="true" t="shared" si="1" ref="C29:AC29">SUM(C2:C28)</f>
        <v>1</v>
      </c>
      <c r="D29" s="14">
        <f t="shared" si="1"/>
        <v>1</v>
      </c>
      <c r="E29" s="14">
        <f t="shared" si="1"/>
        <v>3</v>
      </c>
      <c r="F29" s="14">
        <f t="shared" si="1"/>
        <v>44</v>
      </c>
      <c r="G29" s="14">
        <f t="shared" si="1"/>
        <v>1</v>
      </c>
      <c r="H29" s="14">
        <f t="shared" si="1"/>
        <v>1</v>
      </c>
      <c r="I29" s="14">
        <f t="shared" si="1"/>
        <v>12</v>
      </c>
      <c r="J29" s="14">
        <f t="shared" si="1"/>
        <v>0</v>
      </c>
      <c r="K29" s="14">
        <f t="shared" si="1"/>
        <v>1</v>
      </c>
      <c r="L29" s="15">
        <f t="shared" si="1"/>
        <v>0</v>
      </c>
      <c r="M29" s="14">
        <f t="shared" si="1"/>
        <v>4</v>
      </c>
      <c r="N29" s="14">
        <f t="shared" si="1"/>
        <v>4</v>
      </c>
      <c r="O29" s="14">
        <f t="shared" si="1"/>
        <v>10</v>
      </c>
      <c r="P29" s="14">
        <f t="shared" si="1"/>
        <v>18</v>
      </c>
      <c r="Q29" s="14">
        <f t="shared" si="1"/>
        <v>2</v>
      </c>
      <c r="R29" s="14">
        <f t="shared" si="1"/>
        <v>0</v>
      </c>
      <c r="S29" s="14">
        <f t="shared" si="1"/>
        <v>2</v>
      </c>
      <c r="T29" s="14">
        <f t="shared" si="1"/>
        <v>7</v>
      </c>
      <c r="U29" s="14">
        <f t="shared" si="1"/>
        <v>0</v>
      </c>
      <c r="V29" s="14">
        <f t="shared" si="1"/>
        <v>0</v>
      </c>
      <c r="W29" s="14">
        <f t="shared" si="1"/>
        <v>1</v>
      </c>
      <c r="X29" s="14">
        <f t="shared" si="1"/>
        <v>0</v>
      </c>
      <c r="Y29" s="14">
        <f t="shared" si="1"/>
        <v>0</v>
      </c>
      <c r="Z29" s="14">
        <f t="shared" si="1"/>
        <v>0</v>
      </c>
      <c r="AA29" s="14">
        <f t="shared" si="1"/>
        <v>9</v>
      </c>
      <c r="AB29" s="14">
        <f t="shared" si="1"/>
        <v>6</v>
      </c>
      <c r="AC29" s="14">
        <f t="shared" si="1"/>
        <v>0</v>
      </c>
      <c r="AD29" s="12"/>
    </row>
    <row r="30" spans="2:29" ht="39" customHeight="1" thickBot="1">
      <c r="B30" s="22" t="s">
        <v>6</v>
      </c>
      <c r="C30" s="23">
        <f>C2/C29</f>
        <v>0</v>
      </c>
      <c r="D30" s="23">
        <f>D3/D29</f>
        <v>0</v>
      </c>
      <c r="E30" s="23">
        <f>E4/E29</f>
        <v>1</v>
      </c>
      <c r="F30" s="23">
        <f>F5/F29</f>
        <v>0.7045454545454546</v>
      </c>
      <c r="G30" s="23">
        <f>G6/G29</f>
        <v>0</v>
      </c>
      <c r="H30" s="23">
        <f>H7/H29</f>
        <v>0</v>
      </c>
      <c r="I30" s="23">
        <f>I8/I29</f>
        <v>0.3333333333333333</v>
      </c>
      <c r="J30" s="23" t="e">
        <f>J9/J29</f>
        <v>#DIV/0!</v>
      </c>
      <c r="K30" s="23">
        <f>K10/K29</f>
        <v>0</v>
      </c>
      <c r="L30" s="23" t="e">
        <f>L11/L29</f>
        <v>#DIV/0!</v>
      </c>
      <c r="M30" s="23">
        <f>M12/M29</f>
        <v>0</v>
      </c>
      <c r="N30" s="23">
        <f>N13/N29</f>
        <v>0.75</v>
      </c>
      <c r="O30" s="23">
        <f>O14/O29</f>
        <v>0.7</v>
      </c>
      <c r="P30" s="23">
        <f>P15/P29</f>
        <v>0.3333333333333333</v>
      </c>
      <c r="Q30" s="23">
        <f>Q16/Q29</f>
        <v>0</v>
      </c>
      <c r="R30" s="23" t="e">
        <f>R17/R29</f>
        <v>#DIV/0!</v>
      </c>
      <c r="S30" s="23">
        <f>S18/S29</f>
        <v>0.5</v>
      </c>
      <c r="T30" s="23">
        <f>T19/T29</f>
        <v>0.42857142857142855</v>
      </c>
      <c r="U30" s="23" t="e">
        <f>U20/U29</f>
        <v>#DIV/0!</v>
      </c>
      <c r="V30" s="23" t="e">
        <f>V21/V29</f>
        <v>#DIV/0!</v>
      </c>
      <c r="W30" s="23">
        <f>W22/W29</f>
        <v>0</v>
      </c>
      <c r="X30" s="23" t="e">
        <f>X23/X29</f>
        <v>#DIV/0!</v>
      </c>
      <c r="Y30" s="23" t="e">
        <f>Y24/Y29</f>
        <v>#DIV/0!</v>
      </c>
      <c r="Z30" s="23" t="e">
        <f>Z25/Z29</f>
        <v>#DIV/0!</v>
      </c>
      <c r="AA30" s="23">
        <f>AA26/AA29</f>
        <v>0.3333333333333333</v>
      </c>
      <c r="AB30" s="23">
        <f>AB27/AB29</f>
        <v>0.16666666666666666</v>
      </c>
      <c r="AC30" s="23" t="e">
        <f>AC28/AC29</f>
        <v>#DIV/0!</v>
      </c>
    </row>
    <row r="31" spans="2:29" ht="12.75">
      <c r="B31" s="5" t="s">
        <v>2</v>
      </c>
      <c r="C31" s="16">
        <f>C2</f>
        <v>0</v>
      </c>
      <c r="D31" s="16">
        <f>D3</f>
        <v>0</v>
      </c>
      <c r="E31" s="16">
        <f>E4</f>
        <v>3</v>
      </c>
      <c r="F31" s="16">
        <f>F5</f>
        <v>31</v>
      </c>
      <c r="G31" s="16">
        <f>G6</f>
        <v>0</v>
      </c>
      <c r="H31" s="16">
        <f>H7</f>
        <v>0</v>
      </c>
      <c r="I31" s="16">
        <f>I8</f>
        <v>4</v>
      </c>
      <c r="J31" s="16">
        <f>J9</f>
        <v>0</v>
      </c>
      <c r="K31" s="16">
        <f>K10</f>
        <v>0</v>
      </c>
      <c r="L31" s="17">
        <f>L11</f>
        <v>0</v>
      </c>
      <c r="M31" s="16">
        <f>M12</f>
        <v>0</v>
      </c>
      <c r="N31" s="16">
        <f>N13</f>
        <v>3</v>
      </c>
      <c r="O31" s="16">
        <f>O14</f>
        <v>7</v>
      </c>
      <c r="P31" s="16">
        <f>P15</f>
        <v>6</v>
      </c>
      <c r="Q31" s="16">
        <f>Q16</f>
        <v>0</v>
      </c>
      <c r="R31" s="16">
        <f>R17</f>
        <v>0</v>
      </c>
      <c r="S31" s="16">
        <f>S18</f>
        <v>1</v>
      </c>
      <c r="T31" s="16">
        <f>T19</f>
        <v>3</v>
      </c>
      <c r="U31" s="16">
        <f>U20</f>
        <v>0</v>
      </c>
      <c r="V31" s="16">
        <f>V21</f>
        <v>0</v>
      </c>
      <c r="W31" s="16">
        <f>W22</f>
        <v>0</v>
      </c>
      <c r="X31" s="16">
        <f>X23</f>
        <v>0</v>
      </c>
      <c r="Y31" s="16">
        <f>Y24</f>
        <v>0</v>
      </c>
      <c r="Z31" s="16">
        <f>Z25</f>
        <v>0</v>
      </c>
      <c r="AA31" s="16">
        <f>AA26</f>
        <v>3</v>
      </c>
      <c r="AB31" s="16">
        <f>AB27</f>
        <v>1</v>
      </c>
      <c r="AC31" s="16">
        <f>AC28</f>
        <v>0</v>
      </c>
    </row>
    <row r="32" spans="4:5" ht="13.5" thickBot="1">
      <c r="D32" s="18">
        <f>SUM(AD2:AD28)</f>
        <v>127</v>
      </c>
      <c r="E32" s="27" t="s">
        <v>0</v>
      </c>
    </row>
    <row r="33" spans="4:5" ht="13.5" thickBot="1">
      <c r="D33" s="20">
        <f>SUM(C31:AC31)</f>
        <v>62</v>
      </c>
      <c r="E33" s="27" t="s">
        <v>1</v>
      </c>
    </row>
    <row r="35" spans="4:5" ht="12.75">
      <c r="D35" s="21">
        <f>D33/D32</f>
        <v>0.4881889763779528</v>
      </c>
      <c r="E35" s="26" t="s">
        <v>7</v>
      </c>
    </row>
    <row r="37" ht="12.75">
      <c r="B37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37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80.574218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31" width="8.7109375" style="9" customWidth="1"/>
  </cols>
  <sheetData>
    <row r="1" spans="1:31" ht="99" customHeight="1">
      <c r="A1" s="28" t="s">
        <v>104</v>
      </c>
      <c r="B1" s="4" t="s">
        <v>9</v>
      </c>
      <c r="C1" s="8">
        <v>31</v>
      </c>
      <c r="D1" s="8">
        <v>1001</v>
      </c>
      <c r="E1" s="8">
        <v>1011</v>
      </c>
      <c r="F1" s="8">
        <v>1016</v>
      </c>
      <c r="G1" s="8">
        <v>1051</v>
      </c>
      <c r="H1" s="8">
        <v>1052</v>
      </c>
      <c r="I1" s="8">
        <v>1054</v>
      </c>
      <c r="J1" s="8">
        <v>1055</v>
      </c>
      <c r="K1" s="8">
        <v>1062</v>
      </c>
      <c r="L1" s="8">
        <v>1064</v>
      </c>
      <c r="M1" s="8">
        <v>1066</v>
      </c>
      <c r="N1" s="8">
        <v>1078</v>
      </c>
      <c r="O1" s="8">
        <v>1080</v>
      </c>
      <c r="P1" s="8">
        <v>1081</v>
      </c>
      <c r="Q1" s="8">
        <v>1086</v>
      </c>
      <c r="R1" s="8">
        <v>1093</v>
      </c>
      <c r="S1" s="8">
        <v>1102</v>
      </c>
      <c r="T1" s="8">
        <v>1107</v>
      </c>
      <c r="U1" s="8">
        <v>1115</v>
      </c>
      <c r="V1" s="8">
        <v>1125</v>
      </c>
      <c r="W1" s="8">
        <v>1126</v>
      </c>
      <c r="X1" s="8">
        <v>1127</v>
      </c>
      <c r="Y1" s="8">
        <v>1135</v>
      </c>
      <c r="Z1" s="8">
        <v>1145</v>
      </c>
      <c r="AA1" s="8">
        <v>1153</v>
      </c>
      <c r="AB1" s="8">
        <v>1159</v>
      </c>
      <c r="AC1" s="8">
        <v>1164</v>
      </c>
      <c r="AD1" s="2" t="s">
        <v>3</v>
      </c>
      <c r="AE1" s="24" t="s">
        <v>8</v>
      </c>
    </row>
    <row r="2" spans="1:31" ht="12.75">
      <c r="A2" s="28" t="s">
        <v>105</v>
      </c>
      <c r="B2" s="4">
        <v>31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10">
        <f aca="true" t="shared" si="0" ref="AD2:AD28">SUM(C2:AC2)</f>
        <v>0</v>
      </c>
      <c r="AE2" s="25" t="e">
        <f>C2/AD2</f>
        <v>#DIV/0!</v>
      </c>
    </row>
    <row r="3" spans="1:31" ht="12.75">
      <c r="A3" s="28" t="s">
        <v>103</v>
      </c>
      <c r="B3" s="4">
        <v>1001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1</v>
      </c>
      <c r="N3" s="8">
        <v>0</v>
      </c>
      <c r="O3" s="8">
        <v>0</v>
      </c>
      <c r="P3" s="8">
        <v>2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10">
        <f t="shared" si="0"/>
        <v>3</v>
      </c>
      <c r="AE3" s="25">
        <f>D3/AD3</f>
        <v>0</v>
      </c>
    </row>
    <row r="4" spans="1:31" ht="12.75">
      <c r="A4" s="28" t="s">
        <v>57</v>
      </c>
      <c r="B4" s="4">
        <v>1011</v>
      </c>
      <c r="C4" s="8">
        <v>0</v>
      </c>
      <c r="D4" s="8">
        <v>0</v>
      </c>
      <c r="E4" s="13">
        <v>2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1</v>
      </c>
      <c r="U4" s="8">
        <v>0</v>
      </c>
      <c r="V4" s="8">
        <v>0</v>
      </c>
      <c r="W4" s="8">
        <v>2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10">
        <f t="shared" si="0"/>
        <v>5</v>
      </c>
      <c r="AE4" s="25">
        <f>E4/AD4</f>
        <v>0.4</v>
      </c>
    </row>
    <row r="5" spans="1:31" ht="12.75">
      <c r="A5" s="28" t="s">
        <v>106</v>
      </c>
      <c r="B5" s="4">
        <v>1016</v>
      </c>
      <c r="C5" s="8">
        <v>1</v>
      </c>
      <c r="D5" s="8">
        <v>0</v>
      </c>
      <c r="E5" s="8">
        <v>0</v>
      </c>
      <c r="F5" s="13">
        <v>34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1</v>
      </c>
      <c r="Q5" s="8">
        <v>0</v>
      </c>
      <c r="R5" s="8">
        <v>0</v>
      </c>
      <c r="S5" s="8">
        <v>0</v>
      </c>
      <c r="T5" s="8">
        <v>1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1</v>
      </c>
      <c r="AC5" s="8">
        <v>0</v>
      </c>
      <c r="AD5" s="10">
        <f t="shared" si="0"/>
        <v>38</v>
      </c>
      <c r="AE5" s="25">
        <f>F5/AD5</f>
        <v>0.8947368421052632</v>
      </c>
    </row>
    <row r="6" spans="1:31" ht="12.75">
      <c r="A6" s="28" t="s">
        <v>107</v>
      </c>
      <c r="B6" s="4">
        <v>1051</v>
      </c>
      <c r="C6" s="8">
        <v>0</v>
      </c>
      <c r="D6" s="8">
        <v>0</v>
      </c>
      <c r="E6" s="8">
        <v>0</v>
      </c>
      <c r="F6" s="8">
        <v>1</v>
      </c>
      <c r="G6" s="13">
        <v>0</v>
      </c>
      <c r="H6" s="8">
        <v>0</v>
      </c>
      <c r="I6" s="8">
        <v>1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10">
        <f t="shared" si="0"/>
        <v>2</v>
      </c>
      <c r="AE6" s="25">
        <f>G6/AD6</f>
        <v>0</v>
      </c>
    </row>
    <row r="7" spans="1:31" ht="12.75">
      <c r="A7" s="28" t="s">
        <v>108</v>
      </c>
      <c r="B7" s="4">
        <v>1052</v>
      </c>
      <c r="C7" s="8">
        <v>0</v>
      </c>
      <c r="D7" s="8">
        <v>0</v>
      </c>
      <c r="E7" s="8">
        <v>0</v>
      </c>
      <c r="F7" s="8">
        <v>1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10">
        <f t="shared" si="0"/>
        <v>1</v>
      </c>
      <c r="AE7" s="25">
        <f>H7/AD7</f>
        <v>0</v>
      </c>
    </row>
    <row r="8" spans="1:31" ht="12.75">
      <c r="A8" s="28" t="s">
        <v>109</v>
      </c>
      <c r="B8" s="4">
        <v>1054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4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10">
        <f t="shared" si="0"/>
        <v>4</v>
      </c>
      <c r="AE8" s="25">
        <f>I8/AD8</f>
        <v>1</v>
      </c>
    </row>
    <row r="9" spans="1:31" ht="12.75">
      <c r="A9" s="28" t="s">
        <v>63</v>
      </c>
      <c r="B9" s="4">
        <v>1055</v>
      </c>
      <c r="C9" s="8">
        <v>0</v>
      </c>
      <c r="D9" s="8">
        <v>0</v>
      </c>
      <c r="E9" s="8">
        <v>0</v>
      </c>
      <c r="F9" s="8">
        <v>0</v>
      </c>
      <c r="G9" s="8">
        <v>1</v>
      </c>
      <c r="H9" s="8">
        <v>0</v>
      </c>
      <c r="I9" s="8">
        <v>2</v>
      </c>
      <c r="J9" s="13">
        <v>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10">
        <f t="shared" si="0"/>
        <v>4</v>
      </c>
      <c r="AE9" s="25">
        <f>J9/AD9</f>
        <v>0.25</v>
      </c>
    </row>
    <row r="10" spans="1:31" ht="12.75">
      <c r="A10" s="28" t="s">
        <v>110</v>
      </c>
      <c r="B10" s="4">
        <v>1062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10">
        <f t="shared" si="0"/>
        <v>0</v>
      </c>
      <c r="AE10" s="25" t="e">
        <f>K10/AD10</f>
        <v>#DIV/0!</v>
      </c>
    </row>
    <row r="11" spans="1:31" s="1" customFormat="1" ht="12.75">
      <c r="A11" s="29" t="s">
        <v>111</v>
      </c>
      <c r="B11" s="4">
        <v>1064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1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1</v>
      </c>
      <c r="AB11" s="8">
        <v>0</v>
      </c>
      <c r="AC11" s="8">
        <v>0</v>
      </c>
      <c r="AD11" s="11">
        <f t="shared" si="0"/>
        <v>2</v>
      </c>
      <c r="AE11" s="25">
        <f>L11/AD11</f>
        <v>0</v>
      </c>
    </row>
    <row r="12" spans="1:31" ht="12.75">
      <c r="A12" s="28" t="s">
        <v>112</v>
      </c>
      <c r="B12" s="4">
        <v>1066</v>
      </c>
      <c r="C12" s="8">
        <v>0</v>
      </c>
      <c r="D12" s="8">
        <v>0</v>
      </c>
      <c r="E12" s="8">
        <v>0</v>
      </c>
      <c r="F12" s="8">
        <v>1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1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10">
        <f t="shared" si="0"/>
        <v>2</v>
      </c>
      <c r="AE12" s="25">
        <f>M12/AD12</f>
        <v>0.5</v>
      </c>
    </row>
    <row r="13" spans="1:31" ht="12.75">
      <c r="A13" s="28" t="s">
        <v>113</v>
      </c>
      <c r="B13" s="4">
        <v>1078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10">
        <f t="shared" si="0"/>
        <v>3</v>
      </c>
      <c r="AE13" s="25">
        <f>N13/AD13</f>
        <v>1</v>
      </c>
    </row>
    <row r="14" spans="1:31" ht="12.75">
      <c r="A14" s="28" t="s">
        <v>114</v>
      </c>
      <c r="B14" s="4">
        <v>1080</v>
      </c>
      <c r="C14" s="8">
        <v>0</v>
      </c>
      <c r="D14" s="8">
        <v>0</v>
      </c>
      <c r="E14" s="8">
        <v>0</v>
      </c>
      <c r="F14" s="8">
        <v>2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6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1</v>
      </c>
      <c r="AB14" s="8">
        <v>1</v>
      </c>
      <c r="AC14" s="8">
        <v>0</v>
      </c>
      <c r="AD14" s="10">
        <f t="shared" si="0"/>
        <v>10</v>
      </c>
      <c r="AE14" s="25">
        <f>O14/AD14</f>
        <v>0.6</v>
      </c>
    </row>
    <row r="15" spans="1:31" ht="12.75">
      <c r="A15" s="28" t="s">
        <v>115</v>
      </c>
      <c r="B15" s="4">
        <v>1081</v>
      </c>
      <c r="C15" s="8">
        <v>1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6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1</v>
      </c>
      <c r="AB15" s="8">
        <v>0</v>
      </c>
      <c r="AC15" s="8">
        <v>0</v>
      </c>
      <c r="AD15" s="10">
        <f t="shared" si="0"/>
        <v>8</v>
      </c>
      <c r="AE15" s="25">
        <f>P15/AD15</f>
        <v>0.75</v>
      </c>
    </row>
    <row r="16" spans="1:31" ht="12.75">
      <c r="A16" s="28" t="s">
        <v>116</v>
      </c>
      <c r="B16" s="4">
        <v>1086</v>
      </c>
      <c r="C16" s="8">
        <v>0</v>
      </c>
      <c r="D16" s="8">
        <v>0</v>
      </c>
      <c r="E16" s="8">
        <v>0</v>
      </c>
      <c r="F16" s="8">
        <v>1</v>
      </c>
      <c r="G16" s="8">
        <v>0</v>
      </c>
      <c r="H16" s="8">
        <v>0</v>
      </c>
      <c r="I16" s="8">
        <v>2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1</v>
      </c>
      <c r="P16" s="8">
        <v>0</v>
      </c>
      <c r="Q16" s="13">
        <v>0</v>
      </c>
      <c r="R16" s="8">
        <v>0</v>
      </c>
      <c r="S16" s="8">
        <v>0</v>
      </c>
      <c r="T16" s="8">
        <v>2</v>
      </c>
      <c r="U16" s="8">
        <v>0</v>
      </c>
      <c r="V16" s="8">
        <v>0</v>
      </c>
      <c r="W16" s="8">
        <v>1</v>
      </c>
      <c r="X16" s="8">
        <v>0</v>
      </c>
      <c r="Y16" s="8">
        <v>0</v>
      </c>
      <c r="Z16" s="8">
        <v>0</v>
      </c>
      <c r="AA16" s="8">
        <v>0</v>
      </c>
      <c r="AB16" s="8">
        <v>1</v>
      </c>
      <c r="AC16" s="8">
        <v>0</v>
      </c>
      <c r="AD16" s="10">
        <f t="shared" si="0"/>
        <v>8</v>
      </c>
      <c r="AE16" s="25">
        <f>Q16/AD16</f>
        <v>0</v>
      </c>
    </row>
    <row r="17" spans="1:31" ht="12.75">
      <c r="A17" s="28" t="s">
        <v>117</v>
      </c>
      <c r="B17" s="4">
        <v>1093</v>
      </c>
      <c r="C17" s="8">
        <v>0</v>
      </c>
      <c r="D17" s="8">
        <v>0</v>
      </c>
      <c r="E17" s="8">
        <v>0</v>
      </c>
      <c r="F17" s="8">
        <v>1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2</v>
      </c>
      <c r="Q17" s="8">
        <v>0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10">
        <f t="shared" si="0"/>
        <v>3</v>
      </c>
      <c r="AE17" s="25">
        <f>R17/AD17</f>
        <v>0</v>
      </c>
    </row>
    <row r="18" spans="1:31" ht="12.75">
      <c r="A18" s="28" t="s">
        <v>118</v>
      </c>
      <c r="B18" s="4">
        <v>1102</v>
      </c>
      <c r="C18" s="8">
        <v>0</v>
      </c>
      <c r="D18" s="8">
        <v>0</v>
      </c>
      <c r="E18" s="8">
        <v>0</v>
      </c>
      <c r="F18" s="8">
        <v>2</v>
      </c>
      <c r="G18" s="8">
        <v>0</v>
      </c>
      <c r="H18" s="8">
        <v>0</v>
      </c>
      <c r="I18" s="8">
        <v>1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1</v>
      </c>
      <c r="P18" s="8">
        <v>0</v>
      </c>
      <c r="Q18" s="8">
        <v>0</v>
      </c>
      <c r="R18" s="8">
        <v>0</v>
      </c>
      <c r="S18" s="13">
        <v>1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2</v>
      </c>
      <c r="AC18" s="8">
        <v>0</v>
      </c>
      <c r="AD18" s="10">
        <f t="shared" si="0"/>
        <v>7</v>
      </c>
      <c r="AE18" s="25">
        <f>S18/AD18</f>
        <v>0.14285714285714285</v>
      </c>
    </row>
    <row r="19" spans="1:31" ht="12.75">
      <c r="A19" s="28" t="s">
        <v>75</v>
      </c>
      <c r="B19" s="4">
        <v>1107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2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1</v>
      </c>
      <c r="R19" s="8">
        <v>0</v>
      </c>
      <c r="S19" s="8">
        <v>0</v>
      </c>
      <c r="T19" s="13">
        <v>3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10">
        <f t="shared" si="0"/>
        <v>6</v>
      </c>
      <c r="AE19" s="25">
        <f>T19/AD19</f>
        <v>0.5</v>
      </c>
    </row>
    <row r="20" spans="1:31" ht="12.75">
      <c r="A20" s="28" t="s">
        <v>119</v>
      </c>
      <c r="B20" s="4">
        <v>1115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1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10">
        <f t="shared" si="0"/>
        <v>1</v>
      </c>
      <c r="AE20" s="25">
        <f>U20/AD20</f>
        <v>0</v>
      </c>
    </row>
    <row r="21" spans="1:31" ht="12.75">
      <c r="A21" s="28" t="s">
        <v>120</v>
      </c>
      <c r="B21" s="4">
        <v>1125</v>
      </c>
      <c r="C21" s="8">
        <v>0</v>
      </c>
      <c r="D21" s="8">
        <v>0</v>
      </c>
      <c r="E21" s="8">
        <v>0</v>
      </c>
      <c r="F21" s="8">
        <v>1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10">
        <f t="shared" si="0"/>
        <v>1</v>
      </c>
      <c r="AE21" s="25">
        <f>V21/AD21</f>
        <v>0</v>
      </c>
    </row>
    <row r="22" spans="1:31" ht="12.75">
      <c r="A22" s="28" t="s">
        <v>121</v>
      </c>
      <c r="B22" s="4">
        <v>1126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1</v>
      </c>
      <c r="R22" s="8">
        <v>0</v>
      </c>
      <c r="S22" s="8">
        <v>0</v>
      </c>
      <c r="T22" s="8">
        <v>1</v>
      </c>
      <c r="U22" s="8">
        <v>0</v>
      </c>
      <c r="V22" s="8">
        <v>0</v>
      </c>
      <c r="W22" s="13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10">
        <f t="shared" si="0"/>
        <v>2</v>
      </c>
      <c r="AE22" s="25">
        <f>W22/AD22</f>
        <v>0</v>
      </c>
    </row>
    <row r="23" spans="1:31" ht="12.75">
      <c r="A23" s="28" t="s">
        <v>122</v>
      </c>
      <c r="B23" s="4">
        <v>1127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2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10">
        <f t="shared" si="0"/>
        <v>2</v>
      </c>
      <c r="AE23" s="25">
        <f>X23/AD23</f>
        <v>0</v>
      </c>
    </row>
    <row r="24" spans="1:31" ht="12.75">
      <c r="A24" s="28" t="s">
        <v>123</v>
      </c>
      <c r="B24" s="4">
        <v>1135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1</v>
      </c>
      <c r="N24" s="8">
        <v>0</v>
      </c>
      <c r="O24" s="8">
        <v>0</v>
      </c>
      <c r="P24" s="8">
        <v>2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">
        <v>0</v>
      </c>
      <c r="Z24" s="8">
        <v>0</v>
      </c>
      <c r="AA24" s="8">
        <v>0</v>
      </c>
      <c r="AB24" s="8">
        <v>0</v>
      </c>
      <c r="AC24" s="8">
        <v>0</v>
      </c>
      <c r="AD24" s="10">
        <f t="shared" si="0"/>
        <v>3</v>
      </c>
      <c r="AE24" s="25">
        <f>Y24/AD24</f>
        <v>0</v>
      </c>
    </row>
    <row r="25" spans="1:31" ht="12.75">
      <c r="A25" s="28" t="s">
        <v>124</v>
      </c>
      <c r="B25" s="4">
        <v>1145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0</v>
      </c>
      <c r="AA25" s="8">
        <v>0</v>
      </c>
      <c r="AB25" s="8">
        <v>1</v>
      </c>
      <c r="AC25" s="8">
        <v>0</v>
      </c>
      <c r="AD25" s="10">
        <f t="shared" si="0"/>
        <v>1</v>
      </c>
      <c r="AE25" s="25">
        <f>Z25/AD25</f>
        <v>0</v>
      </c>
    </row>
    <row r="26" spans="1:31" ht="12.75">
      <c r="A26" s="28" t="s">
        <v>125</v>
      </c>
      <c r="B26" s="4">
        <v>1153</v>
      </c>
      <c r="C26" s="8">
        <v>0</v>
      </c>
      <c r="D26" s="8">
        <v>0</v>
      </c>
      <c r="E26" s="8">
        <v>0</v>
      </c>
      <c r="F26" s="8">
        <v>1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1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2</v>
      </c>
      <c r="AB26" s="8">
        <v>1</v>
      </c>
      <c r="AC26" s="8">
        <v>0</v>
      </c>
      <c r="AD26" s="10">
        <f t="shared" si="0"/>
        <v>5</v>
      </c>
      <c r="AE26" s="25">
        <f>AA26/AD26</f>
        <v>0.4</v>
      </c>
    </row>
    <row r="27" spans="1:31" ht="12.75">
      <c r="A27" s="28" t="s">
        <v>126</v>
      </c>
      <c r="B27" s="4">
        <v>1159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1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13">
        <v>2</v>
      </c>
      <c r="AC27" s="8">
        <v>0</v>
      </c>
      <c r="AD27" s="10">
        <f t="shared" si="0"/>
        <v>3</v>
      </c>
      <c r="AE27" s="25">
        <f>AB27/AD27</f>
        <v>0.6666666666666666</v>
      </c>
    </row>
    <row r="28" spans="1:31" ht="12.75">
      <c r="A28" s="28" t="s">
        <v>81</v>
      </c>
      <c r="B28" s="4">
        <v>1164</v>
      </c>
      <c r="C28" s="8">
        <v>0</v>
      </c>
      <c r="D28" s="8">
        <v>0</v>
      </c>
      <c r="E28" s="8">
        <v>0</v>
      </c>
      <c r="F28" s="8">
        <v>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1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1</v>
      </c>
      <c r="AB28" s="8">
        <v>0</v>
      </c>
      <c r="AC28" s="13">
        <v>0</v>
      </c>
      <c r="AD28" s="10">
        <f t="shared" si="0"/>
        <v>3</v>
      </c>
      <c r="AE28" s="25">
        <f>AC28/AD28</f>
        <v>0</v>
      </c>
    </row>
    <row r="29" spans="1:30" ht="39" customHeight="1" thickBot="1">
      <c r="A29" s="28"/>
      <c r="B29" s="3" t="s">
        <v>4</v>
      </c>
      <c r="C29" s="14">
        <f aca="true" t="shared" si="1" ref="C29:AC29">SUM(C2:C28)</f>
        <v>2</v>
      </c>
      <c r="D29" s="14">
        <f t="shared" si="1"/>
        <v>0</v>
      </c>
      <c r="E29" s="14">
        <f t="shared" si="1"/>
        <v>2</v>
      </c>
      <c r="F29" s="14">
        <f t="shared" si="1"/>
        <v>46</v>
      </c>
      <c r="G29" s="14">
        <f t="shared" si="1"/>
        <v>1</v>
      </c>
      <c r="H29" s="14">
        <f t="shared" si="1"/>
        <v>0</v>
      </c>
      <c r="I29" s="14">
        <f t="shared" si="1"/>
        <v>12</v>
      </c>
      <c r="J29" s="14">
        <f t="shared" si="1"/>
        <v>1</v>
      </c>
      <c r="K29" s="14">
        <f t="shared" si="1"/>
        <v>0</v>
      </c>
      <c r="L29" s="15">
        <f t="shared" si="1"/>
        <v>0</v>
      </c>
      <c r="M29" s="14">
        <f t="shared" si="1"/>
        <v>5</v>
      </c>
      <c r="N29" s="14">
        <f t="shared" si="1"/>
        <v>4</v>
      </c>
      <c r="O29" s="14">
        <f t="shared" si="1"/>
        <v>8</v>
      </c>
      <c r="P29" s="14">
        <f t="shared" si="1"/>
        <v>15</v>
      </c>
      <c r="Q29" s="14">
        <f t="shared" si="1"/>
        <v>3</v>
      </c>
      <c r="R29" s="14">
        <f t="shared" si="1"/>
        <v>1</v>
      </c>
      <c r="S29" s="14">
        <f t="shared" si="1"/>
        <v>1</v>
      </c>
      <c r="T29" s="14">
        <f t="shared" si="1"/>
        <v>8</v>
      </c>
      <c r="U29" s="14">
        <f t="shared" si="1"/>
        <v>0</v>
      </c>
      <c r="V29" s="14">
        <f t="shared" si="1"/>
        <v>0</v>
      </c>
      <c r="W29" s="14">
        <f t="shared" si="1"/>
        <v>3</v>
      </c>
      <c r="X29" s="14">
        <f t="shared" si="1"/>
        <v>0</v>
      </c>
      <c r="Y29" s="14">
        <f t="shared" si="1"/>
        <v>0</v>
      </c>
      <c r="Z29" s="14">
        <f t="shared" si="1"/>
        <v>0</v>
      </c>
      <c r="AA29" s="14">
        <f t="shared" si="1"/>
        <v>6</v>
      </c>
      <c r="AB29" s="14">
        <f t="shared" si="1"/>
        <v>9</v>
      </c>
      <c r="AC29" s="14">
        <f t="shared" si="1"/>
        <v>0</v>
      </c>
      <c r="AD29" s="12"/>
    </row>
    <row r="30" spans="2:29" ht="39" customHeight="1" thickBot="1">
      <c r="B30" s="22" t="s">
        <v>6</v>
      </c>
      <c r="C30" s="23">
        <f>C2/C29</f>
        <v>0</v>
      </c>
      <c r="D30" s="23" t="e">
        <f>D3/D29</f>
        <v>#DIV/0!</v>
      </c>
      <c r="E30" s="23">
        <f>E4/E29</f>
        <v>1</v>
      </c>
      <c r="F30" s="23">
        <f>F5/F29</f>
        <v>0.7391304347826086</v>
      </c>
      <c r="G30" s="23">
        <f>G6/G29</f>
        <v>0</v>
      </c>
      <c r="H30" s="23" t="e">
        <f>H7/H29</f>
        <v>#DIV/0!</v>
      </c>
      <c r="I30" s="23">
        <f>I8/I29</f>
        <v>0.3333333333333333</v>
      </c>
      <c r="J30" s="23">
        <f>J9/J29</f>
        <v>1</v>
      </c>
      <c r="K30" s="23" t="e">
        <f>K10/K29</f>
        <v>#DIV/0!</v>
      </c>
      <c r="L30" s="23" t="e">
        <f>L11/L29</f>
        <v>#DIV/0!</v>
      </c>
      <c r="M30" s="23">
        <f>M12/M29</f>
        <v>0.2</v>
      </c>
      <c r="N30" s="23">
        <f>N13/N29</f>
        <v>0.75</v>
      </c>
      <c r="O30" s="23">
        <f>O14/O29</f>
        <v>0.75</v>
      </c>
      <c r="P30" s="23">
        <f>P15/P29</f>
        <v>0.4</v>
      </c>
      <c r="Q30" s="23">
        <f>Q16/Q29</f>
        <v>0</v>
      </c>
      <c r="R30" s="23">
        <f>R17/R29</f>
        <v>0</v>
      </c>
      <c r="S30" s="23">
        <f>S18/S29</f>
        <v>1</v>
      </c>
      <c r="T30" s="23">
        <f>T19/T29</f>
        <v>0.375</v>
      </c>
      <c r="U30" s="23" t="e">
        <f>U20/U29</f>
        <v>#DIV/0!</v>
      </c>
      <c r="V30" s="23" t="e">
        <f>V21/V29</f>
        <v>#DIV/0!</v>
      </c>
      <c r="W30" s="23">
        <f>W22/W29</f>
        <v>0</v>
      </c>
      <c r="X30" s="23" t="e">
        <f>X23/X29</f>
        <v>#DIV/0!</v>
      </c>
      <c r="Y30" s="23" t="e">
        <f>Y24/Y29</f>
        <v>#DIV/0!</v>
      </c>
      <c r="Z30" s="23" t="e">
        <f>Z25/Z29</f>
        <v>#DIV/0!</v>
      </c>
      <c r="AA30" s="23">
        <f>AA26/AA29</f>
        <v>0.3333333333333333</v>
      </c>
      <c r="AB30" s="23">
        <f>AB27/AB29</f>
        <v>0.2222222222222222</v>
      </c>
      <c r="AC30" s="23" t="e">
        <f>AC28/AC29</f>
        <v>#DIV/0!</v>
      </c>
    </row>
    <row r="31" spans="2:29" ht="12.75">
      <c r="B31" s="5" t="s">
        <v>2</v>
      </c>
      <c r="C31" s="16">
        <f>C2</f>
        <v>0</v>
      </c>
      <c r="D31" s="16">
        <f>D3</f>
        <v>0</v>
      </c>
      <c r="E31" s="16">
        <f>E4</f>
        <v>2</v>
      </c>
      <c r="F31" s="16">
        <f>F5</f>
        <v>34</v>
      </c>
      <c r="G31" s="16">
        <f>G6</f>
        <v>0</v>
      </c>
      <c r="H31" s="16">
        <f>H7</f>
        <v>0</v>
      </c>
      <c r="I31" s="16">
        <f>I8</f>
        <v>4</v>
      </c>
      <c r="J31" s="16">
        <f>J9</f>
        <v>1</v>
      </c>
      <c r="K31" s="16">
        <f>K10</f>
        <v>0</v>
      </c>
      <c r="L31" s="17">
        <f>L11</f>
        <v>0</v>
      </c>
      <c r="M31" s="16">
        <f>M12</f>
        <v>1</v>
      </c>
      <c r="N31" s="16">
        <f>N13</f>
        <v>3</v>
      </c>
      <c r="O31" s="16">
        <f>O14</f>
        <v>6</v>
      </c>
      <c r="P31" s="16">
        <f>P15</f>
        <v>6</v>
      </c>
      <c r="Q31" s="16">
        <f>Q16</f>
        <v>0</v>
      </c>
      <c r="R31" s="16">
        <f>R17</f>
        <v>0</v>
      </c>
      <c r="S31" s="16">
        <f>S18</f>
        <v>1</v>
      </c>
      <c r="T31" s="16">
        <f>T19</f>
        <v>3</v>
      </c>
      <c r="U31" s="16">
        <f>U20</f>
        <v>0</v>
      </c>
      <c r="V31" s="16">
        <f>V21</f>
        <v>0</v>
      </c>
      <c r="W31" s="16">
        <f>W22</f>
        <v>0</v>
      </c>
      <c r="X31" s="16">
        <f>X23</f>
        <v>0</v>
      </c>
      <c r="Y31" s="16">
        <f>Y24</f>
        <v>0</v>
      </c>
      <c r="Z31" s="16">
        <f>Z25</f>
        <v>0</v>
      </c>
      <c r="AA31" s="16">
        <f>AA26</f>
        <v>2</v>
      </c>
      <c r="AB31" s="16">
        <f>AB27</f>
        <v>2</v>
      </c>
      <c r="AC31" s="16">
        <f>AC28</f>
        <v>0</v>
      </c>
    </row>
    <row r="32" spans="4:5" ht="13.5" thickBot="1">
      <c r="D32" s="18">
        <f>SUM(AD2:AD28)</f>
        <v>127</v>
      </c>
      <c r="E32" s="27" t="s">
        <v>0</v>
      </c>
    </row>
    <row r="33" spans="4:5" ht="13.5" thickBot="1">
      <c r="D33" s="20">
        <f>SUM(C31:AC31)</f>
        <v>65</v>
      </c>
      <c r="E33" s="27" t="s">
        <v>1</v>
      </c>
    </row>
    <row r="35" spans="4:5" ht="12.75">
      <c r="D35" s="21">
        <f>D33/D32</f>
        <v>0.5118110236220472</v>
      </c>
      <c r="E35" s="26" t="s">
        <v>7</v>
      </c>
    </row>
    <row r="37" ht="12.75">
      <c r="B37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2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0.281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6" width="8.7109375" style="9" customWidth="1"/>
  </cols>
  <sheetData>
    <row r="1" spans="1:16" ht="99" customHeight="1">
      <c r="A1" s="28" t="s">
        <v>91</v>
      </c>
      <c r="B1" s="4" t="s">
        <v>5</v>
      </c>
      <c r="C1" s="8">
        <v>1200</v>
      </c>
      <c r="D1" s="8">
        <v>2509</v>
      </c>
      <c r="E1" s="8">
        <v>2512</v>
      </c>
      <c r="F1" s="8">
        <v>2513</v>
      </c>
      <c r="G1" s="8">
        <v>2519</v>
      </c>
      <c r="H1" s="8">
        <v>2521</v>
      </c>
      <c r="I1" s="8">
        <v>2603</v>
      </c>
      <c r="J1" s="8">
        <v>2608</v>
      </c>
      <c r="K1" s="8">
        <v>2609</v>
      </c>
      <c r="L1" s="8">
        <v>2615</v>
      </c>
      <c r="M1" s="8">
        <v>2807</v>
      </c>
      <c r="N1" s="8">
        <v>3001</v>
      </c>
      <c r="O1" s="2" t="s">
        <v>3</v>
      </c>
      <c r="P1" s="24" t="s">
        <v>8</v>
      </c>
    </row>
    <row r="2" spans="1:16" ht="12.75">
      <c r="A2" s="28" t="s">
        <v>92</v>
      </c>
      <c r="B2" s="4">
        <v>1200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10">
        <f aca="true" t="shared" si="0" ref="O2:O13">SUM(C2:N2)</f>
        <v>0</v>
      </c>
      <c r="P2" s="25" t="e">
        <f>C2/O2</f>
        <v>#DIV/0!</v>
      </c>
    </row>
    <row r="3" spans="1:16" ht="12.75">
      <c r="A3" s="28" t="s">
        <v>93</v>
      </c>
      <c r="B3" s="4">
        <v>2509</v>
      </c>
      <c r="C3" s="8">
        <v>0</v>
      </c>
      <c r="D3" s="13">
        <v>0</v>
      </c>
      <c r="E3" s="8">
        <v>3</v>
      </c>
      <c r="F3" s="8">
        <v>1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10">
        <f t="shared" si="0"/>
        <v>4</v>
      </c>
      <c r="P3" s="25">
        <f>D3/O3</f>
        <v>0</v>
      </c>
    </row>
    <row r="4" spans="1:16" ht="12.75">
      <c r="A4" s="28" t="s">
        <v>94</v>
      </c>
      <c r="B4" s="4">
        <v>2512</v>
      </c>
      <c r="C4" s="8">
        <v>0</v>
      </c>
      <c r="D4" s="8">
        <v>0</v>
      </c>
      <c r="E4" s="13">
        <v>5</v>
      </c>
      <c r="F4" s="8">
        <v>2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10">
        <f t="shared" si="0"/>
        <v>7</v>
      </c>
      <c r="P4" s="25">
        <f>E4/O4</f>
        <v>0.7142857142857143</v>
      </c>
    </row>
    <row r="5" spans="1:16" ht="12.75">
      <c r="A5" s="28" t="s">
        <v>95</v>
      </c>
      <c r="B5" s="4">
        <v>2513</v>
      </c>
      <c r="C5" s="8">
        <v>1</v>
      </c>
      <c r="D5" s="8">
        <v>0</v>
      </c>
      <c r="E5" s="8">
        <v>1</v>
      </c>
      <c r="F5" s="13">
        <v>35</v>
      </c>
      <c r="G5" s="8">
        <v>1</v>
      </c>
      <c r="H5" s="8">
        <v>0</v>
      </c>
      <c r="I5" s="8">
        <v>2</v>
      </c>
      <c r="J5" s="8">
        <v>0</v>
      </c>
      <c r="K5" s="8">
        <v>6</v>
      </c>
      <c r="L5" s="8">
        <v>1</v>
      </c>
      <c r="M5" s="8">
        <v>0</v>
      </c>
      <c r="N5" s="8">
        <v>1</v>
      </c>
      <c r="O5" s="10">
        <f t="shared" si="0"/>
        <v>48</v>
      </c>
      <c r="P5" s="25">
        <f>F5/O5</f>
        <v>0.7291666666666666</v>
      </c>
    </row>
    <row r="6" spans="1:16" ht="12.75">
      <c r="A6" s="28" t="s">
        <v>96</v>
      </c>
      <c r="B6" s="4">
        <v>2519</v>
      </c>
      <c r="C6" s="8">
        <v>0</v>
      </c>
      <c r="D6" s="8">
        <v>0</v>
      </c>
      <c r="E6" s="8">
        <v>0</v>
      </c>
      <c r="F6" s="8">
        <v>1</v>
      </c>
      <c r="G6" s="13">
        <v>2</v>
      </c>
      <c r="H6" s="8">
        <v>0</v>
      </c>
      <c r="I6" s="8">
        <v>0</v>
      </c>
      <c r="J6" s="8">
        <v>0</v>
      </c>
      <c r="K6" s="8">
        <v>3</v>
      </c>
      <c r="L6" s="8">
        <v>0</v>
      </c>
      <c r="M6" s="8">
        <v>0</v>
      </c>
      <c r="N6" s="8">
        <v>0</v>
      </c>
      <c r="O6" s="10">
        <f t="shared" si="0"/>
        <v>6</v>
      </c>
      <c r="P6" s="25">
        <f>G6/O6</f>
        <v>0.3333333333333333</v>
      </c>
    </row>
    <row r="7" spans="1:16" ht="12.75">
      <c r="A7" s="28" t="s">
        <v>97</v>
      </c>
      <c r="B7" s="4">
        <v>2521</v>
      </c>
      <c r="C7" s="8">
        <v>0</v>
      </c>
      <c r="D7" s="8">
        <v>0</v>
      </c>
      <c r="E7" s="8">
        <v>0</v>
      </c>
      <c r="F7" s="8">
        <v>1</v>
      </c>
      <c r="G7" s="8">
        <v>0</v>
      </c>
      <c r="H7" s="13">
        <v>3</v>
      </c>
      <c r="I7" s="8">
        <v>1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10">
        <f t="shared" si="0"/>
        <v>5</v>
      </c>
      <c r="P7" s="25">
        <f>H7/O7</f>
        <v>0.6</v>
      </c>
    </row>
    <row r="8" spans="1:16" ht="12.75">
      <c r="A8" s="28" t="s">
        <v>98</v>
      </c>
      <c r="B8" s="4">
        <v>2603</v>
      </c>
      <c r="C8" s="8">
        <v>0</v>
      </c>
      <c r="D8" s="8">
        <v>0</v>
      </c>
      <c r="E8" s="8">
        <v>4</v>
      </c>
      <c r="F8" s="8">
        <v>2</v>
      </c>
      <c r="G8" s="8">
        <v>0</v>
      </c>
      <c r="H8" s="8">
        <v>0</v>
      </c>
      <c r="I8" s="13">
        <v>6</v>
      </c>
      <c r="J8" s="8">
        <v>0</v>
      </c>
      <c r="K8" s="8">
        <v>0</v>
      </c>
      <c r="L8" s="8">
        <v>2</v>
      </c>
      <c r="M8" s="8">
        <v>0</v>
      </c>
      <c r="N8" s="8">
        <v>0</v>
      </c>
      <c r="O8" s="10">
        <f t="shared" si="0"/>
        <v>14</v>
      </c>
      <c r="P8" s="25">
        <f>I8/O8</f>
        <v>0.42857142857142855</v>
      </c>
    </row>
    <row r="9" spans="1:16" ht="12.75">
      <c r="A9" s="28" t="s">
        <v>99</v>
      </c>
      <c r="B9" s="4">
        <v>2608</v>
      </c>
      <c r="C9" s="8">
        <v>0</v>
      </c>
      <c r="D9" s="8">
        <v>0</v>
      </c>
      <c r="E9" s="8">
        <v>0</v>
      </c>
      <c r="F9" s="8">
        <v>1</v>
      </c>
      <c r="G9" s="8">
        <v>0</v>
      </c>
      <c r="H9" s="8">
        <v>0</v>
      </c>
      <c r="I9" s="8">
        <v>0</v>
      </c>
      <c r="J9" s="13">
        <v>4</v>
      </c>
      <c r="K9" s="8">
        <v>6</v>
      </c>
      <c r="L9" s="8">
        <v>0</v>
      </c>
      <c r="M9" s="8">
        <v>0</v>
      </c>
      <c r="N9" s="8">
        <v>0</v>
      </c>
      <c r="O9" s="10">
        <f t="shared" si="0"/>
        <v>11</v>
      </c>
      <c r="P9" s="25">
        <f>J9/O9</f>
        <v>0.36363636363636365</v>
      </c>
    </row>
    <row r="10" spans="1:16" ht="12.75">
      <c r="A10" s="28" t="s">
        <v>100</v>
      </c>
      <c r="B10" s="4">
        <v>2609</v>
      </c>
      <c r="C10" s="8">
        <v>0</v>
      </c>
      <c r="D10" s="8">
        <v>0</v>
      </c>
      <c r="E10" s="8">
        <v>0</v>
      </c>
      <c r="F10" s="8">
        <v>2</v>
      </c>
      <c r="G10" s="8">
        <v>2</v>
      </c>
      <c r="H10" s="8">
        <v>0</v>
      </c>
      <c r="I10" s="8">
        <v>0</v>
      </c>
      <c r="J10" s="8">
        <v>0</v>
      </c>
      <c r="K10" s="13">
        <v>11</v>
      </c>
      <c r="L10" s="8">
        <v>0</v>
      </c>
      <c r="M10" s="8">
        <v>0</v>
      </c>
      <c r="N10" s="8">
        <v>0</v>
      </c>
      <c r="O10" s="10">
        <f t="shared" si="0"/>
        <v>15</v>
      </c>
      <c r="P10" s="25">
        <f>K10/O10</f>
        <v>0.7333333333333333</v>
      </c>
    </row>
    <row r="11" spans="1:16" s="1" customFormat="1" ht="12.75">
      <c r="A11" s="29" t="s">
        <v>101</v>
      </c>
      <c r="B11" s="4">
        <v>2615</v>
      </c>
      <c r="C11" s="8">
        <v>0</v>
      </c>
      <c r="D11" s="8">
        <v>0</v>
      </c>
      <c r="E11" s="8">
        <v>0</v>
      </c>
      <c r="F11" s="8">
        <v>3</v>
      </c>
      <c r="G11" s="8">
        <v>1</v>
      </c>
      <c r="H11" s="8">
        <v>0</v>
      </c>
      <c r="I11" s="8">
        <v>0</v>
      </c>
      <c r="J11" s="8">
        <v>0</v>
      </c>
      <c r="K11" s="8">
        <v>2</v>
      </c>
      <c r="L11" s="13">
        <v>7</v>
      </c>
      <c r="M11" s="8">
        <v>0</v>
      </c>
      <c r="N11" s="8">
        <v>0</v>
      </c>
      <c r="O11" s="11">
        <f t="shared" si="0"/>
        <v>13</v>
      </c>
      <c r="P11" s="25">
        <f>L11/O11</f>
        <v>0.5384615384615384</v>
      </c>
    </row>
    <row r="12" spans="1:16" ht="12.75">
      <c r="A12" s="28" t="s">
        <v>102</v>
      </c>
      <c r="B12" s="4">
        <v>2807</v>
      </c>
      <c r="C12" s="8">
        <v>0</v>
      </c>
      <c r="D12" s="8">
        <v>0</v>
      </c>
      <c r="E12" s="8">
        <v>1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10">
        <f t="shared" si="0"/>
        <v>1</v>
      </c>
      <c r="P12" s="25">
        <f>M12/O12</f>
        <v>0</v>
      </c>
    </row>
    <row r="13" spans="1:16" ht="12.75">
      <c r="A13" s="28" t="s">
        <v>103</v>
      </c>
      <c r="B13" s="4">
        <v>3001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3</v>
      </c>
      <c r="L13" s="8">
        <v>0</v>
      </c>
      <c r="M13" s="8">
        <v>0</v>
      </c>
      <c r="N13" s="13">
        <v>0</v>
      </c>
      <c r="O13" s="10">
        <f t="shared" si="0"/>
        <v>3</v>
      </c>
      <c r="P13" s="25">
        <f>N13/O13</f>
        <v>0</v>
      </c>
    </row>
    <row r="14" spans="1:15" ht="39" customHeight="1" thickBot="1">
      <c r="A14" s="28"/>
      <c r="B14" s="3" t="s">
        <v>4</v>
      </c>
      <c r="C14" s="14">
        <f aca="true" t="shared" si="1" ref="C14:N14">SUM(C2:C13)</f>
        <v>1</v>
      </c>
      <c r="D14" s="14">
        <f t="shared" si="1"/>
        <v>0</v>
      </c>
      <c r="E14" s="14">
        <f t="shared" si="1"/>
        <v>14</v>
      </c>
      <c r="F14" s="14">
        <f t="shared" si="1"/>
        <v>48</v>
      </c>
      <c r="G14" s="14">
        <f t="shared" si="1"/>
        <v>6</v>
      </c>
      <c r="H14" s="14">
        <f t="shared" si="1"/>
        <v>3</v>
      </c>
      <c r="I14" s="14">
        <f t="shared" si="1"/>
        <v>9</v>
      </c>
      <c r="J14" s="14">
        <f t="shared" si="1"/>
        <v>4</v>
      </c>
      <c r="K14" s="14">
        <f t="shared" si="1"/>
        <v>31</v>
      </c>
      <c r="L14" s="15">
        <f t="shared" si="1"/>
        <v>10</v>
      </c>
      <c r="M14" s="14">
        <f t="shared" si="1"/>
        <v>0</v>
      </c>
      <c r="N14" s="14">
        <f t="shared" si="1"/>
        <v>1</v>
      </c>
      <c r="O14" s="12"/>
    </row>
    <row r="15" spans="2:14" ht="39" customHeight="1" thickBot="1">
      <c r="B15" s="22" t="s">
        <v>6</v>
      </c>
      <c r="C15" s="23">
        <f>C2/C14</f>
        <v>0</v>
      </c>
      <c r="D15" s="23" t="e">
        <f>D3/D14</f>
        <v>#DIV/0!</v>
      </c>
      <c r="E15" s="23">
        <f>E4/E14</f>
        <v>0.35714285714285715</v>
      </c>
      <c r="F15" s="23">
        <f>F5/F14</f>
        <v>0.7291666666666666</v>
      </c>
      <c r="G15" s="23">
        <f>G6/G14</f>
        <v>0.3333333333333333</v>
      </c>
      <c r="H15" s="23">
        <f>H7/H14</f>
        <v>1</v>
      </c>
      <c r="I15" s="23">
        <f>I8/I14</f>
        <v>0.6666666666666666</v>
      </c>
      <c r="J15" s="23">
        <f>J9/J14</f>
        <v>1</v>
      </c>
      <c r="K15" s="23">
        <f>K10/K14</f>
        <v>0.3548387096774194</v>
      </c>
      <c r="L15" s="23">
        <f>L11/L14</f>
        <v>0.7</v>
      </c>
      <c r="M15" s="23" t="e">
        <f>M12/M14</f>
        <v>#DIV/0!</v>
      </c>
      <c r="N15" s="23">
        <f>N13/N14</f>
        <v>0</v>
      </c>
    </row>
    <row r="16" spans="2:14" ht="12.75">
      <c r="B16" s="5" t="s">
        <v>2</v>
      </c>
      <c r="C16" s="16">
        <f>C2</f>
        <v>0</v>
      </c>
      <c r="D16" s="16">
        <f>D3</f>
        <v>0</v>
      </c>
      <c r="E16" s="16">
        <f>E4</f>
        <v>5</v>
      </c>
      <c r="F16" s="16">
        <f>F5</f>
        <v>35</v>
      </c>
      <c r="G16" s="16">
        <f>G6</f>
        <v>2</v>
      </c>
      <c r="H16" s="16">
        <f>H7</f>
        <v>3</v>
      </c>
      <c r="I16" s="16">
        <f>I8</f>
        <v>6</v>
      </c>
      <c r="J16" s="16">
        <f>J9</f>
        <v>4</v>
      </c>
      <c r="K16" s="16">
        <f>K10</f>
        <v>11</v>
      </c>
      <c r="L16" s="17">
        <f>L11</f>
        <v>7</v>
      </c>
      <c r="M16" s="16">
        <f>M12</f>
        <v>0</v>
      </c>
      <c r="N16" s="16">
        <f>N13</f>
        <v>0</v>
      </c>
    </row>
    <row r="17" spans="4:5" ht="13.5" thickBot="1">
      <c r="D17" s="18">
        <f>SUM(O2:O13)</f>
        <v>127</v>
      </c>
      <c r="E17" s="27" t="s">
        <v>0</v>
      </c>
    </row>
    <row r="18" spans="4:5" ht="13.5" thickBot="1">
      <c r="D18" s="20">
        <f>SUM(C16:N16)</f>
        <v>73</v>
      </c>
      <c r="E18" s="27" t="s">
        <v>1</v>
      </c>
    </row>
    <row r="20" spans="4:5" ht="12.75">
      <c r="D20" s="21">
        <f>D18/D17</f>
        <v>0.5748031496062992</v>
      </c>
      <c r="E20" s="26" t="s">
        <v>7</v>
      </c>
    </row>
    <row r="22" ht="12.75">
      <c r="B22" s="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GDillon</cp:lastModifiedBy>
  <dcterms:created xsi:type="dcterms:W3CDTF">2005-02-01T17:28:26Z</dcterms:created>
  <dcterms:modified xsi:type="dcterms:W3CDTF">2008-12-18T22:07:08Z</dcterms:modified>
  <cp:category/>
  <cp:version/>
  <cp:contentType/>
  <cp:contentStatus/>
</cp:coreProperties>
</file>