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70" windowWidth="17490" windowHeight="11355" activeTab="0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<sst xmlns="http://schemas.openxmlformats.org/spreadsheetml/2006/main" count="50" uniqueCount="23">
  <si>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</si>
  <si>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</si>
  <si>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</si>
  <si>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</si>
  <si>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</si>
  <si>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</si>
  <si>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</si>
  <si>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</si>
  <si>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</si>
  <si>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</si>
  <si>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Inter-Mountain Basins Big Sagebrush Shrubland</t>
  </si>
  <si>
    <t>Western Great Plains Sandhill Steppe</t>
  </si>
  <si>
    <t>Central Mixedgrass Prairie</t>
  </si>
  <si>
    <t>Northwestern Great Plains Mixedgrass Prairie</t>
  </si>
  <si>
    <t>Western Great Plains Sand Prairie</t>
  </si>
  <si>
    <t>Western Great Plains Shortgrass Prairie</t>
  </si>
  <si>
    <t>Western Great Plains Tallgrass Prairie</t>
  </si>
  <si>
    <t>Western Great Plains Floodplain Systems</t>
  </si>
  <si>
    <t>Northwestern Great Plains-Black Hills Ponderosa Pine Woodland and Savanna</t>
  </si>
  <si>
    <t>Western Great Plains Wooded Draw and Ravine</t>
  </si>
  <si>
    <t>Eastern Great Plains Wet Meadow-Prairie-Marsh</t>
  </si>
  <si>
    <t>Western Great Plains Depressional Wetland Systems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</si>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</sst>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P8" sqref="P8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16" width="8.7109375" style="9" customWidth="1"/>
  </cols>
  <sheetData>
    <row r="1" spans="1:16" ht="99" customHeight="1">
      <c r="A1" s="28" t="s">
        <v>9</v>
      </c>
      <c r="B1" s="4" t="s">
        <v>5</v>
      </c>
      <c r="C1" s="8">
        <v>2080</v>
      </c>
      <c r="D1" s="8">
        <v>2094</v>
      </c>
      <c r="E1" s="8">
        <v>2132</v>
      </c>
      <c r="F1" s="8">
        <v>2141</v>
      </c>
      <c r="G1" s="8">
        <v>2148</v>
      </c>
      <c r="H1" s="8">
        <v>2149</v>
      </c>
      <c r="I1" s="8">
        <v>2150</v>
      </c>
      <c r="J1" s="8">
        <v>2162</v>
      </c>
      <c r="K1" s="8">
        <v>2179</v>
      </c>
      <c r="L1" s="8">
        <v>2385</v>
      </c>
      <c r="M1" s="8">
        <v>2488</v>
      </c>
      <c r="N1" s="8">
        <v>2495</v>
      </c>
      <c r="O1" s="2" t="s">
        <v>3</v>
      </c>
      <c r="P1" s="24" t="s">
        <v>8</v>
      </c>
    </row>
    <row r="2" spans="1:16" ht="12.75">
      <c r="A2" s="28" t="s">
        <v>10</v>
      </c>
      <c r="B2" s="4">
        <v>2080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3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10">
        <f aca="true" t="shared" si="0" ref="O2:O13">SUM(C2:N2)</f>
        <v>3</v>
      </c>
      <c r="P2" s="25">
        <f>C2/O2</f>
        <v>0</v>
      </c>
    </row>
    <row r="3" spans="1:16" ht="12.75">
      <c r="A3" s="28" t="s">
        <v>11</v>
      </c>
      <c r="B3" s="4">
        <v>2094</v>
      </c>
      <c r="C3" s="8">
        <v>0</v>
      </c>
      <c r="D3" s="13">
        <v>1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10">
        <f t="shared" si="0"/>
        <v>1</v>
      </c>
      <c r="P3" s="25">
        <f>D3/O3</f>
        <v>1</v>
      </c>
    </row>
    <row r="4" spans="1:16" ht="12.75">
      <c r="A4" s="28" t="s">
        <v>12</v>
      </c>
      <c r="B4" s="4">
        <v>2132</v>
      </c>
      <c r="C4" s="8">
        <v>0</v>
      </c>
      <c r="D4" s="8">
        <v>0</v>
      </c>
      <c r="E4" s="13">
        <v>3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10">
        <f t="shared" si="0"/>
        <v>3</v>
      </c>
      <c r="P4" s="25">
        <f>E4/O4</f>
        <v>1</v>
      </c>
    </row>
    <row r="5" spans="1:16" ht="12.75">
      <c r="A5" s="28" t="s">
        <v>13</v>
      </c>
      <c r="B5" s="4">
        <v>2141</v>
      </c>
      <c r="C5" s="8">
        <v>0</v>
      </c>
      <c r="D5" s="8">
        <v>0</v>
      </c>
      <c r="E5" s="8">
        <v>0</v>
      </c>
      <c r="F5" s="13">
        <v>2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10">
        <f t="shared" si="0"/>
        <v>2</v>
      </c>
      <c r="P5" s="25">
        <f>F5/O5</f>
        <v>1</v>
      </c>
    </row>
    <row r="6" spans="1:16" ht="12.75">
      <c r="A6" s="28" t="s">
        <v>14</v>
      </c>
      <c r="B6" s="4">
        <v>2148</v>
      </c>
      <c r="C6" s="8">
        <v>0</v>
      </c>
      <c r="D6" s="8">
        <v>0</v>
      </c>
      <c r="E6" s="8">
        <v>0</v>
      </c>
      <c r="F6" s="8">
        <v>0</v>
      </c>
      <c r="G6" s="13">
        <v>5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3</v>
      </c>
      <c r="N6" s="8">
        <v>0</v>
      </c>
      <c r="O6" s="10">
        <f t="shared" si="0"/>
        <v>8</v>
      </c>
      <c r="P6" s="25">
        <f>G6/O6</f>
        <v>0.625</v>
      </c>
    </row>
    <row r="7" spans="1:16" ht="12.75">
      <c r="A7" s="28" t="s">
        <v>15</v>
      </c>
      <c r="B7" s="4">
        <v>2149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10">
        <f t="shared" si="0"/>
        <v>0</v>
      </c>
      <c r="P7" s="25" t="s">
        <v>22</v>
      </c>
    </row>
    <row r="8" spans="1:16" ht="12.75">
      <c r="A8" s="28" t="s">
        <v>16</v>
      </c>
      <c r="B8" s="4">
        <v>2150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1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10">
        <f t="shared" si="0"/>
        <v>1</v>
      </c>
      <c r="P8" s="25">
        <f>I8/O8</f>
        <v>1</v>
      </c>
    </row>
    <row r="9" spans="1:16" ht="12.75">
      <c r="A9" s="28" t="s">
        <v>17</v>
      </c>
      <c r="B9" s="4">
        <v>2162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2</v>
      </c>
      <c r="L9" s="8">
        <v>0</v>
      </c>
      <c r="M9" s="8">
        <v>0</v>
      </c>
      <c r="N9" s="8">
        <v>0</v>
      </c>
      <c r="O9" s="10">
        <f t="shared" si="0"/>
        <v>2</v>
      </c>
      <c r="P9" s="25">
        <f>J9/O9</f>
        <v>0</v>
      </c>
    </row>
    <row r="10" spans="1:16" ht="12.75">
      <c r="A10" s="28" t="s">
        <v>18</v>
      </c>
      <c r="B10" s="4">
        <v>2179</v>
      </c>
      <c r="C10" s="8">
        <v>0</v>
      </c>
      <c r="D10" s="8">
        <v>0</v>
      </c>
      <c r="E10" s="8">
        <v>0</v>
      </c>
      <c r="F10" s="8">
        <v>1</v>
      </c>
      <c r="G10" s="8">
        <v>2</v>
      </c>
      <c r="H10" s="8">
        <v>0</v>
      </c>
      <c r="I10" s="8">
        <v>0</v>
      </c>
      <c r="J10" s="8">
        <v>0</v>
      </c>
      <c r="K10" s="13">
        <v>156</v>
      </c>
      <c r="L10" s="8">
        <v>0</v>
      </c>
      <c r="M10" s="8">
        <v>0</v>
      </c>
      <c r="N10" s="8">
        <v>0</v>
      </c>
      <c r="O10" s="10">
        <f t="shared" si="0"/>
        <v>159</v>
      </c>
      <c r="P10" s="25">
        <f>K10/O10</f>
        <v>0.9811320754716981</v>
      </c>
    </row>
    <row r="11" spans="1:16" s="1" customFormat="1" ht="12.75">
      <c r="A11" s="29" t="s">
        <v>19</v>
      </c>
      <c r="B11" s="4">
        <v>2385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3</v>
      </c>
      <c r="M11" s="8">
        <v>0</v>
      </c>
      <c r="N11" s="8">
        <v>0</v>
      </c>
      <c r="O11" s="11">
        <f t="shared" si="0"/>
        <v>3</v>
      </c>
      <c r="P11" s="25">
        <f>L11/O11</f>
        <v>1</v>
      </c>
    </row>
    <row r="12" spans="1:16" ht="12.75">
      <c r="A12" s="28" t="s">
        <v>20</v>
      </c>
      <c r="B12" s="4">
        <v>2488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1</v>
      </c>
      <c r="N12" s="8">
        <v>0</v>
      </c>
      <c r="O12" s="10">
        <f t="shared" si="0"/>
        <v>1</v>
      </c>
      <c r="P12" s="25">
        <f>M12/O12</f>
        <v>1</v>
      </c>
    </row>
    <row r="13" spans="1:16" ht="12.75">
      <c r="A13" s="28" t="s">
        <v>21</v>
      </c>
      <c r="B13" s="4">
        <v>2495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3</v>
      </c>
      <c r="O13" s="10">
        <f t="shared" si="0"/>
        <v>3</v>
      </c>
      <c r="P13" s="25">
        <f>N13/O13</f>
        <v>1</v>
      </c>
    </row>
    <row r="14" spans="1:15" ht="39" customHeight="1" thickBot="1">
      <c r="A14" s="28"/>
      <c r="B14" s="3" t="s">
        <v>4</v>
      </c>
      <c r="C14" s="14">
        <f aca="true" t="shared" si="1" ref="C14:N14">SUM(C2:C13)</f>
        <v>0</v>
      </c>
      <c r="D14" s="14">
        <f t="shared" si="1"/>
        <v>1</v>
      </c>
      <c r="E14" s="14">
        <f t="shared" si="1"/>
        <v>3</v>
      </c>
      <c r="F14" s="14">
        <f t="shared" si="1"/>
        <v>3</v>
      </c>
      <c r="G14" s="14">
        <f t="shared" si="1"/>
        <v>7</v>
      </c>
      <c r="H14" s="14">
        <f t="shared" si="1"/>
        <v>3</v>
      </c>
      <c r="I14" s="14">
        <f t="shared" si="1"/>
        <v>1</v>
      </c>
      <c r="J14" s="14">
        <f t="shared" si="1"/>
        <v>0</v>
      </c>
      <c r="K14" s="14">
        <f t="shared" si="1"/>
        <v>158</v>
      </c>
      <c r="L14" s="15">
        <f t="shared" si="1"/>
        <v>3</v>
      </c>
      <c r="M14" s="14">
        <f t="shared" si="1"/>
        <v>4</v>
      </c>
      <c r="N14" s="14">
        <f t="shared" si="1"/>
        <v>3</v>
      </c>
      <c r="O14" s="12"/>
    </row>
    <row r="15" spans="2:14" ht="39" customHeight="1" thickBot="1">
      <c r="B15" s="22" t="s">
        <v>6</v>
      </c>
      <c r="C15" s="23" t="s">
        <v>22</v>
      </c>
      <c r="D15" s="23">
        <f>D3/D14</f>
        <v>1</v>
      </c>
      <c r="E15" s="23">
        <f>E4/E14</f>
        <v>1</v>
      </c>
      <c r="F15" s="23">
        <f>F5/F14</f>
        <v>0.6666666666666666</v>
      </c>
      <c r="G15" s="23">
        <f>G6/G14</f>
        <v>0.7142857142857143</v>
      </c>
      <c r="H15" s="23">
        <f>H7/H14</f>
        <v>0</v>
      </c>
      <c r="I15" s="23">
        <f>I8/I14</f>
        <v>1</v>
      </c>
      <c r="J15" s="23" t="s">
        <v>22</v>
      </c>
      <c r="K15" s="23">
        <f>K10/K14</f>
        <v>0.9873417721518988</v>
      </c>
      <c r="L15" s="23">
        <f>L11/L14</f>
        <v>1</v>
      </c>
      <c r="M15" s="23">
        <f>M12/M14</f>
        <v>0.25</v>
      </c>
      <c r="N15" s="23">
        <f>N13/N14</f>
        <v>1</v>
      </c>
    </row>
    <row r="16" spans="2:14" ht="12.75">
      <c r="B16" s="5" t="s">
        <v>2</v>
      </c>
      <c r="C16" s="16">
        <f>C2</f>
        <v>0</v>
      </c>
      <c r="D16" s="16">
        <f>D3</f>
        <v>1</v>
      </c>
      <c r="E16" s="16">
        <f>E4</f>
        <v>3</v>
      </c>
      <c r="F16" s="16">
        <f>F5</f>
        <v>2</v>
      </c>
      <c r="G16" s="16">
        <f>G6</f>
        <v>5</v>
      </c>
      <c r="H16" s="16">
        <f>H7</f>
        <v>0</v>
      </c>
      <c r="I16" s="16">
        <f>I8</f>
        <v>1</v>
      </c>
      <c r="J16" s="16">
        <f>J9</f>
        <v>0</v>
      </c>
      <c r="K16" s="16">
        <f>K10</f>
        <v>156</v>
      </c>
      <c r="L16" s="17">
        <f>L11</f>
        <v>3</v>
      </c>
      <c r="M16" s="16">
        <f>M12</f>
        <v>1</v>
      </c>
      <c r="N16" s="16">
        <f>N13</f>
        <v>3</v>
      </c>
    </row>
    <row r="17" spans="4:5" ht="13.5" thickBot="1">
      <c r="D17" s="18">
        <f>SUM(O2:O13)</f>
        <v>186</v>
      </c>
      <c r="E17" s="27" t="s">
        <v>0</v>
      </c>
    </row>
    <row r="18" spans="4:5" ht="13.5" thickBot="1">
      <c r="D18" s="20">
        <f>SUM(C16:N16)</f>
        <v>175</v>
      </c>
      <c r="E18" s="27" t="s">
        <v>1</v>
      </c>
    </row>
    <row r="20" spans="4:5" ht="12.75">
      <c r="D20" s="21">
        <f>D18/D17</f>
        <v>0.9408602150537635</v>
      </c>
      <c r="E20" s="26" t="s">
        <v>7</v>
      </c>
    </row>
    <row r="22" ht="12.75">
      <c r="B22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P8" sqref="P8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16" width="8.7109375" style="9" customWidth="1"/>
  </cols>
  <sheetData>
    <row r="1" spans="1:16" ht="99" customHeight="1">
      <c r="A1" s="28" t="s">
        <v>9</v>
      </c>
      <c r="B1" s="4" t="s">
        <v>5</v>
      </c>
      <c r="C1" s="8">
        <v>2080</v>
      </c>
      <c r="D1" s="8">
        <v>2094</v>
      </c>
      <c r="E1" s="8">
        <v>2132</v>
      </c>
      <c r="F1" s="8">
        <v>2141</v>
      </c>
      <c r="G1" s="8">
        <v>2148</v>
      </c>
      <c r="H1" s="8">
        <v>2149</v>
      </c>
      <c r="I1" s="8">
        <v>2150</v>
      </c>
      <c r="J1" s="8">
        <v>2162</v>
      </c>
      <c r="K1" s="8">
        <v>2179</v>
      </c>
      <c r="L1" s="8">
        <v>2385</v>
      </c>
      <c r="M1" s="8">
        <v>2488</v>
      </c>
      <c r="N1" s="8">
        <v>2495</v>
      </c>
      <c r="O1" s="2" t="s">
        <v>3</v>
      </c>
      <c r="P1" s="24" t="s">
        <v>8</v>
      </c>
    </row>
    <row r="2" spans="1:16" ht="12.75">
      <c r="A2" s="28" t="s">
        <v>10</v>
      </c>
      <c r="B2" s="4">
        <v>2080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3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10">
        <f aca="true" t="shared" si="0" ref="O2:O13">SUM(C2:N2)</f>
        <v>3</v>
      </c>
      <c r="P2" s="25">
        <f>C2/O2</f>
        <v>0</v>
      </c>
    </row>
    <row r="3" spans="1:16" ht="12.75">
      <c r="A3" s="28" t="s">
        <v>11</v>
      </c>
      <c r="B3" s="4">
        <v>2094</v>
      </c>
      <c r="C3" s="8">
        <v>0</v>
      </c>
      <c r="D3" s="13">
        <v>1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10">
        <f t="shared" si="0"/>
        <v>1</v>
      </c>
      <c r="P3" s="25">
        <f>D3/O3</f>
        <v>1</v>
      </c>
    </row>
    <row r="4" spans="1:16" ht="12.75">
      <c r="A4" s="28" t="s">
        <v>12</v>
      </c>
      <c r="B4" s="4">
        <v>2132</v>
      </c>
      <c r="C4" s="8">
        <v>0</v>
      </c>
      <c r="D4" s="8">
        <v>0</v>
      </c>
      <c r="E4" s="13">
        <v>3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10">
        <f t="shared" si="0"/>
        <v>3</v>
      </c>
      <c r="P4" s="25">
        <f>E4/O4</f>
        <v>1</v>
      </c>
    </row>
    <row r="5" spans="1:16" ht="12.75">
      <c r="A5" s="28" t="s">
        <v>13</v>
      </c>
      <c r="B5" s="4">
        <v>2141</v>
      </c>
      <c r="C5" s="8">
        <v>0</v>
      </c>
      <c r="D5" s="8">
        <v>0</v>
      </c>
      <c r="E5" s="8">
        <v>0</v>
      </c>
      <c r="F5" s="13">
        <v>2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10">
        <f t="shared" si="0"/>
        <v>2</v>
      </c>
      <c r="P5" s="25">
        <f>F5/O5</f>
        <v>1</v>
      </c>
    </row>
    <row r="6" spans="1:16" ht="12.75">
      <c r="A6" s="28" t="s">
        <v>14</v>
      </c>
      <c r="B6" s="4">
        <v>2148</v>
      </c>
      <c r="C6" s="8">
        <v>0</v>
      </c>
      <c r="D6" s="8">
        <v>0</v>
      </c>
      <c r="E6" s="8">
        <v>0</v>
      </c>
      <c r="F6" s="8">
        <v>0</v>
      </c>
      <c r="G6" s="13">
        <v>5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3</v>
      </c>
      <c r="N6" s="8">
        <v>0</v>
      </c>
      <c r="O6" s="10">
        <f t="shared" si="0"/>
        <v>8</v>
      </c>
      <c r="P6" s="25">
        <f>G6/O6</f>
        <v>0.625</v>
      </c>
    </row>
    <row r="7" spans="1:16" ht="12.75">
      <c r="A7" s="28" t="s">
        <v>15</v>
      </c>
      <c r="B7" s="4">
        <v>2149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10">
        <f t="shared" si="0"/>
        <v>0</v>
      </c>
      <c r="P7" s="25" t="s">
        <v>22</v>
      </c>
    </row>
    <row r="8" spans="1:16" ht="12.75">
      <c r="A8" s="28" t="s">
        <v>16</v>
      </c>
      <c r="B8" s="4">
        <v>2150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1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10">
        <f t="shared" si="0"/>
        <v>1</v>
      </c>
      <c r="P8" s="25">
        <f>I8/O8</f>
        <v>1</v>
      </c>
    </row>
    <row r="9" spans="1:16" ht="12.75">
      <c r="A9" s="28" t="s">
        <v>17</v>
      </c>
      <c r="B9" s="4">
        <v>2162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2</v>
      </c>
      <c r="L9" s="8">
        <v>0</v>
      </c>
      <c r="M9" s="8">
        <v>0</v>
      </c>
      <c r="N9" s="8">
        <v>0</v>
      </c>
      <c r="O9" s="10">
        <f t="shared" si="0"/>
        <v>2</v>
      </c>
      <c r="P9" s="25">
        <f>J9/O9</f>
        <v>0</v>
      </c>
    </row>
    <row r="10" spans="1:16" ht="12.75">
      <c r="A10" s="28" t="s">
        <v>18</v>
      </c>
      <c r="B10" s="4">
        <v>2179</v>
      </c>
      <c r="C10" s="8">
        <v>0</v>
      </c>
      <c r="D10" s="8">
        <v>0</v>
      </c>
      <c r="E10" s="8">
        <v>0</v>
      </c>
      <c r="F10" s="8">
        <v>0</v>
      </c>
      <c r="G10" s="8">
        <v>1</v>
      </c>
      <c r="H10" s="8">
        <v>0</v>
      </c>
      <c r="I10" s="8">
        <v>0</v>
      </c>
      <c r="J10" s="8">
        <v>0</v>
      </c>
      <c r="K10" s="13">
        <v>158</v>
      </c>
      <c r="L10" s="8">
        <v>0</v>
      </c>
      <c r="M10" s="8">
        <v>0</v>
      </c>
      <c r="N10" s="8">
        <v>0</v>
      </c>
      <c r="O10" s="10">
        <f t="shared" si="0"/>
        <v>159</v>
      </c>
      <c r="P10" s="25">
        <f>K10/O10</f>
        <v>0.9937106918238994</v>
      </c>
    </row>
    <row r="11" spans="1:16" s="1" customFormat="1" ht="12.75">
      <c r="A11" s="29" t="s">
        <v>19</v>
      </c>
      <c r="B11" s="4">
        <v>2385</v>
      </c>
      <c r="C11" s="8">
        <v>0</v>
      </c>
      <c r="D11" s="8">
        <v>0</v>
      </c>
      <c r="E11" s="8">
        <v>0</v>
      </c>
      <c r="F11" s="8">
        <v>1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2</v>
      </c>
      <c r="M11" s="8">
        <v>0</v>
      </c>
      <c r="N11" s="8">
        <v>0</v>
      </c>
      <c r="O11" s="11">
        <f t="shared" si="0"/>
        <v>3</v>
      </c>
      <c r="P11" s="25">
        <f>L11/O11</f>
        <v>0.6666666666666666</v>
      </c>
    </row>
    <row r="12" spans="1:16" ht="12.75">
      <c r="A12" s="28" t="s">
        <v>20</v>
      </c>
      <c r="B12" s="4">
        <v>2488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1</v>
      </c>
      <c r="N12" s="8">
        <v>0</v>
      </c>
      <c r="O12" s="10">
        <f t="shared" si="0"/>
        <v>1</v>
      </c>
      <c r="P12" s="25">
        <f>M12/O12</f>
        <v>1</v>
      </c>
    </row>
    <row r="13" spans="1:16" ht="12.75">
      <c r="A13" s="28" t="s">
        <v>21</v>
      </c>
      <c r="B13" s="4">
        <v>2495</v>
      </c>
      <c r="C13" s="8">
        <v>0</v>
      </c>
      <c r="D13" s="8">
        <v>0</v>
      </c>
      <c r="E13" s="8">
        <v>0</v>
      </c>
      <c r="F13" s="8">
        <v>0</v>
      </c>
      <c r="G13" s="8">
        <v>1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2</v>
      </c>
      <c r="O13" s="10">
        <f t="shared" si="0"/>
        <v>3</v>
      </c>
      <c r="P13" s="25">
        <f>N13/O13</f>
        <v>0.6666666666666666</v>
      </c>
    </row>
    <row r="14" spans="1:15" ht="39" customHeight="1" thickBot="1">
      <c r="A14" s="28"/>
      <c r="B14" s="3" t="s">
        <v>4</v>
      </c>
      <c r="C14" s="14">
        <f aca="true" t="shared" si="1" ref="C14:N14">SUM(C2:C13)</f>
        <v>0</v>
      </c>
      <c r="D14" s="14">
        <f t="shared" si="1"/>
        <v>1</v>
      </c>
      <c r="E14" s="14">
        <f t="shared" si="1"/>
        <v>3</v>
      </c>
      <c r="F14" s="14">
        <f t="shared" si="1"/>
        <v>3</v>
      </c>
      <c r="G14" s="14">
        <f t="shared" si="1"/>
        <v>7</v>
      </c>
      <c r="H14" s="14">
        <f t="shared" si="1"/>
        <v>3</v>
      </c>
      <c r="I14" s="14">
        <f t="shared" si="1"/>
        <v>1</v>
      </c>
      <c r="J14" s="14">
        <f t="shared" si="1"/>
        <v>0</v>
      </c>
      <c r="K14" s="14">
        <f t="shared" si="1"/>
        <v>160</v>
      </c>
      <c r="L14" s="15">
        <f t="shared" si="1"/>
        <v>2</v>
      </c>
      <c r="M14" s="14">
        <f t="shared" si="1"/>
        <v>4</v>
      </c>
      <c r="N14" s="14">
        <f t="shared" si="1"/>
        <v>2</v>
      </c>
      <c r="O14" s="12"/>
    </row>
    <row r="15" spans="2:14" ht="39" customHeight="1" thickBot="1">
      <c r="B15" s="22" t="s">
        <v>6</v>
      </c>
      <c r="C15" s="23" t="s">
        <v>22</v>
      </c>
      <c r="D15" s="23">
        <f>D3/D14</f>
        <v>1</v>
      </c>
      <c r="E15" s="23">
        <f>E4/E14</f>
        <v>1</v>
      </c>
      <c r="F15" s="23">
        <f>F5/F14</f>
        <v>0.6666666666666666</v>
      </c>
      <c r="G15" s="23">
        <f>G6/G14</f>
        <v>0.7142857142857143</v>
      </c>
      <c r="H15" s="23">
        <f>H7/H14</f>
        <v>0</v>
      </c>
      <c r="I15" s="23">
        <f>I8/I14</f>
        <v>1</v>
      </c>
      <c r="J15" s="23" t="s">
        <v>22</v>
      </c>
      <c r="K15" s="23">
        <f>K10/K14</f>
        <v>0.9875</v>
      </c>
      <c r="L15" s="23">
        <f>L11/L14</f>
        <v>1</v>
      </c>
      <c r="M15" s="23">
        <f>M12/M14</f>
        <v>0.25</v>
      </c>
      <c r="N15" s="23">
        <f>N13/N14</f>
        <v>1</v>
      </c>
    </row>
    <row r="16" spans="2:14" ht="12.75">
      <c r="B16" s="5" t="s">
        <v>2</v>
      </c>
      <c r="C16" s="16">
        <f>C2</f>
        <v>0</v>
      </c>
      <c r="D16" s="16">
        <f>D3</f>
        <v>1</v>
      </c>
      <c r="E16" s="16">
        <f>E4</f>
        <v>3</v>
      </c>
      <c r="F16" s="16">
        <f>F5</f>
        <v>2</v>
      </c>
      <c r="G16" s="16">
        <f>G6</f>
        <v>5</v>
      </c>
      <c r="H16" s="16">
        <f>H7</f>
        <v>0</v>
      </c>
      <c r="I16" s="16">
        <f>I8</f>
        <v>1</v>
      </c>
      <c r="J16" s="16">
        <f>J9</f>
        <v>0</v>
      </c>
      <c r="K16" s="16">
        <f>K10</f>
        <v>158</v>
      </c>
      <c r="L16" s="17">
        <f>L11</f>
        <v>2</v>
      </c>
      <c r="M16" s="16">
        <f>M12</f>
        <v>1</v>
      </c>
      <c r="N16" s="16">
        <f>N13</f>
        <v>2</v>
      </c>
    </row>
    <row r="17" spans="4:5" ht="13.5" thickBot="1">
      <c r="D17" s="18">
        <f>SUM(O2:O13)</f>
        <v>186</v>
      </c>
      <c r="E17" s="27" t="s">
        <v>0</v>
      </c>
    </row>
    <row r="18" spans="4:5" ht="13.5" thickBot="1">
      <c r="D18" s="20">
        <f>SUM(C16:N16)</f>
        <v>175</v>
      </c>
      <c r="E18" s="27" t="s">
        <v>1</v>
      </c>
    </row>
    <row r="20" spans="4:5" ht="12.75">
      <c r="D20" s="21">
        <f>D18/D17</f>
        <v>0.9408602150537635</v>
      </c>
      <c r="E20" s="26" t="s">
        <v>7</v>
      </c>
    </row>
    <row r="22" ht="12.75">
      <c r="B22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2010-08-10T20:41:10Z</dcterms:modified>
  <cp:category/>
  <cp:version/>
  <cp:contentType/>
  <cp:contentStatus/>
</cp:coreProperties>
</file>