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8465" windowHeight="5505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<sst xmlns="http://schemas.openxmlformats.org/spreadsheetml/2006/main" count="49" uniqueCount="22">
  <si>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</si>
  <si>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</si>
  <si>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</si>
  <si>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</si>
  <si>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</si>
  <si>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</si>
  <si>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</si>
  <si>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</si>
  <si>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</si>
  <si>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</si>
  <si>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Central Texas Coastal Fringe Forest and Woodland</t>
  </si>
  <si>
    <t>Crosstimbers Southern Pine Forest and Woodland</t>
  </si>
  <si>
    <t>Tamaulipan Mesquite Upland Scrub</t>
  </si>
  <si>
    <t>Tamaulipan Calcareous Thornscrub</t>
  </si>
  <si>
    <t>South Texas Sand Sheet Grassland</t>
  </si>
  <si>
    <t>Gulf and Atlantic Coastal Plain Floodplain Systems</t>
  </si>
  <si>
    <t>Gulf and Atlantic Coastal Plain Small Stream Riparian Systems</t>
  </si>
  <si>
    <t>Tamaulipan Riparian Systems</t>
  </si>
  <si>
    <t>East-Central Texas Plains Post Oak Savanna and Woodland</t>
  </si>
  <si>
    <t>Introduced Wetland Vegetation-Tree</t>
  </si>
  <si>
    <t>Tamaulipan Floodplain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</si>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</sst>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3" sqref="O13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9</v>
      </c>
      <c r="B1" s="4" t="s">
        <v>5</v>
      </c>
      <c r="C1" s="8">
        <v>2338</v>
      </c>
      <c r="D1" s="8">
        <v>2358</v>
      </c>
      <c r="E1" s="8">
        <v>2391</v>
      </c>
      <c r="F1" s="8">
        <v>2392</v>
      </c>
      <c r="G1" s="8">
        <v>2442</v>
      </c>
      <c r="H1" s="8">
        <v>2467</v>
      </c>
      <c r="I1" s="8">
        <v>2473</v>
      </c>
      <c r="J1" s="8">
        <v>2474</v>
      </c>
      <c r="K1" s="8">
        <v>2476</v>
      </c>
      <c r="L1" s="8">
        <v>2519</v>
      </c>
      <c r="M1" s="8">
        <v>2536</v>
      </c>
      <c r="N1" s="2" t="s">
        <v>3</v>
      </c>
      <c r="O1" s="24" t="s">
        <v>8</v>
      </c>
    </row>
    <row r="2" spans="1:15" ht="12.75">
      <c r="A2" s="28" t="s">
        <v>10</v>
      </c>
      <c r="B2" s="4">
        <v>2338</v>
      </c>
      <c r="C2" s="13">
        <v>6</v>
      </c>
      <c r="D2" s="8">
        <v>0</v>
      </c>
      <c r="E2" s="8">
        <v>0</v>
      </c>
      <c r="F2" s="8">
        <v>0</v>
      </c>
      <c r="G2" s="8">
        <v>1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0">
        <f aca="true" t="shared" si="0" ref="N2:N12">SUM(C2:M2)</f>
        <v>7</v>
      </c>
      <c r="O2" s="25">
        <f>C2/N2</f>
        <v>0.8571428571428571</v>
      </c>
    </row>
    <row r="3" spans="1:15" ht="12.75">
      <c r="A3" s="28" t="s">
        <v>11</v>
      </c>
      <c r="B3" s="4">
        <v>2358</v>
      </c>
      <c r="C3" s="8">
        <v>0</v>
      </c>
      <c r="D3" s="13">
        <v>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2</v>
      </c>
      <c r="O3" s="25">
        <f>D3/N3</f>
        <v>1</v>
      </c>
    </row>
    <row r="4" spans="1:15" ht="12.75">
      <c r="A4" s="28" t="s">
        <v>12</v>
      </c>
      <c r="B4" s="4">
        <v>2391</v>
      </c>
      <c r="C4" s="8">
        <v>0</v>
      </c>
      <c r="D4" s="8">
        <v>0</v>
      </c>
      <c r="E4" s="13">
        <v>8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8</v>
      </c>
      <c r="O4" s="25">
        <f>E4/N4</f>
        <v>1</v>
      </c>
    </row>
    <row r="5" spans="1:15" ht="12.75">
      <c r="A5" s="28" t="s">
        <v>13</v>
      </c>
      <c r="B5" s="4">
        <v>2392</v>
      </c>
      <c r="C5" s="8">
        <v>0</v>
      </c>
      <c r="D5" s="8">
        <v>0</v>
      </c>
      <c r="E5" s="8">
        <v>2</v>
      </c>
      <c r="F5" s="13">
        <v>4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0">
        <f t="shared" si="0"/>
        <v>6</v>
      </c>
      <c r="O5" s="25">
        <f>F5/N5</f>
        <v>0.6666666666666666</v>
      </c>
    </row>
    <row r="6" spans="1:15" ht="12.75">
      <c r="A6" s="28" t="s">
        <v>14</v>
      </c>
      <c r="B6" s="4">
        <v>2442</v>
      </c>
      <c r="C6" s="8">
        <v>0</v>
      </c>
      <c r="D6" s="8">
        <v>0</v>
      </c>
      <c r="E6" s="8">
        <v>0</v>
      </c>
      <c r="F6" s="8">
        <v>0</v>
      </c>
      <c r="G6" s="13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0">
        <f t="shared" si="0"/>
        <v>2</v>
      </c>
      <c r="O6" s="25">
        <f>G6/N6</f>
        <v>1</v>
      </c>
    </row>
    <row r="7" spans="1:15" ht="12.75">
      <c r="A7" s="28" t="s">
        <v>20</v>
      </c>
      <c r="B7" s="4">
        <v>2467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0</v>
      </c>
      <c r="O7" s="25" t="s">
        <v>21</v>
      </c>
    </row>
    <row r="8" spans="1:15" ht="12.75">
      <c r="A8" s="28" t="s">
        <v>15</v>
      </c>
      <c r="B8" s="4">
        <v>2473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6</v>
      </c>
      <c r="J8" s="8">
        <v>1</v>
      </c>
      <c r="K8" s="8">
        <v>0</v>
      </c>
      <c r="L8" s="8">
        <v>0</v>
      </c>
      <c r="M8" s="8">
        <v>0</v>
      </c>
      <c r="N8" s="10">
        <f t="shared" si="0"/>
        <v>7</v>
      </c>
      <c r="O8" s="25">
        <f>I8/N8</f>
        <v>0.8571428571428571</v>
      </c>
    </row>
    <row r="9" spans="1:15" ht="12.75">
      <c r="A9" s="28" t="s">
        <v>16</v>
      </c>
      <c r="B9" s="4">
        <v>2474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8">
        <v>1</v>
      </c>
      <c r="N9" s="10">
        <f t="shared" si="0"/>
        <v>2</v>
      </c>
      <c r="O9" s="25">
        <f>J9/N9</f>
        <v>0</v>
      </c>
    </row>
    <row r="10" spans="1:15" ht="12.75">
      <c r="A10" s="28" t="s">
        <v>17</v>
      </c>
      <c r="B10" s="4">
        <v>2476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4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10">
        <f t="shared" si="0"/>
        <v>5</v>
      </c>
      <c r="O10" s="25">
        <f>K10/N10</f>
        <v>0</v>
      </c>
    </row>
    <row r="11" spans="1:15" s="1" customFormat="1" ht="12.75">
      <c r="A11" s="29" t="s">
        <v>18</v>
      </c>
      <c r="B11" s="4">
        <v>2519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11">
        <f t="shared" si="0"/>
        <v>1</v>
      </c>
      <c r="O11" s="25">
        <f>L11/N11</f>
        <v>1</v>
      </c>
    </row>
    <row r="12" spans="1:15" ht="12.75">
      <c r="A12" s="28" t="s">
        <v>19</v>
      </c>
      <c r="B12" s="4">
        <v>2536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10">
        <f t="shared" si="0"/>
        <v>0</v>
      </c>
      <c r="O12" s="25" t="s">
        <v>21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6</v>
      </c>
      <c r="D13" s="14">
        <f t="shared" si="1"/>
        <v>2</v>
      </c>
      <c r="E13" s="14">
        <f t="shared" si="1"/>
        <v>11</v>
      </c>
      <c r="F13" s="14">
        <f t="shared" si="1"/>
        <v>4</v>
      </c>
      <c r="G13" s="14">
        <f t="shared" si="1"/>
        <v>3</v>
      </c>
      <c r="H13" s="14">
        <f t="shared" si="1"/>
        <v>4</v>
      </c>
      <c r="I13" s="14">
        <f t="shared" si="1"/>
        <v>7</v>
      </c>
      <c r="J13" s="14">
        <f t="shared" si="1"/>
        <v>1</v>
      </c>
      <c r="K13" s="14">
        <f t="shared" si="1"/>
        <v>0</v>
      </c>
      <c r="L13" s="15">
        <f t="shared" si="1"/>
        <v>1</v>
      </c>
      <c r="M13" s="14">
        <f t="shared" si="1"/>
        <v>1</v>
      </c>
      <c r="N13" s="12"/>
    </row>
    <row r="14" spans="2:13" ht="39" customHeight="1" thickBot="1">
      <c r="B14" s="22" t="s">
        <v>6</v>
      </c>
      <c r="C14" s="23">
        <f>C2/C13</f>
        <v>1</v>
      </c>
      <c r="D14" s="23">
        <f>D3/D13</f>
        <v>1</v>
      </c>
      <c r="E14" s="23">
        <f>E4/E13</f>
        <v>0.7272727272727273</v>
      </c>
      <c r="F14" s="23">
        <f>F5/F13</f>
        <v>1</v>
      </c>
      <c r="G14" s="23">
        <f>G6/G13</f>
        <v>0.6666666666666666</v>
      </c>
      <c r="H14" s="23">
        <f>H7/H13</f>
        <v>0</v>
      </c>
      <c r="I14" s="23">
        <f>I8/I13</f>
        <v>0.8571428571428571</v>
      </c>
      <c r="J14" s="23">
        <f>J9/J13</f>
        <v>0</v>
      </c>
      <c r="K14" s="23" t="s">
        <v>21</v>
      </c>
      <c r="L14" s="23">
        <f>L11/L13</f>
        <v>1</v>
      </c>
      <c r="M14" s="23">
        <f>M12/M13</f>
        <v>0</v>
      </c>
    </row>
    <row r="15" spans="2:13" ht="12.75">
      <c r="B15" s="5" t="s">
        <v>2</v>
      </c>
      <c r="C15" s="16">
        <f>C2</f>
        <v>6</v>
      </c>
      <c r="D15" s="16">
        <f>D3</f>
        <v>2</v>
      </c>
      <c r="E15" s="16">
        <f>E4</f>
        <v>8</v>
      </c>
      <c r="F15" s="16">
        <f>F5</f>
        <v>4</v>
      </c>
      <c r="G15" s="16">
        <f>G6</f>
        <v>2</v>
      </c>
      <c r="H15" s="16">
        <f>H7</f>
        <v>0</v>
      </c>
      <c r="I15" s="16">
        <f>I8</f>
        <v>6</v>
      </c>
      <c r="J15" s="16">
        <f>J9</f>
        <v>0</v>
      </c>
      <c r="K15" s="16">
        <f>K10</f>
        <v>0</v>
      </c>
      <c r="L15" s="17">
        <f>L11</f>
        <v>1</v>
      </c>
      <c r="M15" s="16">
        <f>M12</f>
        <v>0</v>
      </c>
    </row>
    <row r="16" spans="4:5" ht="13.5" thickBot="1">
      <c r="D16" s="18">
        <f>SUM(N2:N12)</f>
        <v>40</v>
      </c>
      <c r="E16" s="27" t="s">
        <v>0</v>
      </c>
    </row>
    <row r="17" spans="4:5" ht="13.5" thickBot="1">
      <c r="D17" s="20">
        <f>SUM(C15:M15)</f>
        <v>29</v>
      </c>
      <c r="E17" s="27" t="s">
        <v>1</v>
      </c>
    </row>
    <row r="19" spans="4:5" ht="12.75">
      <c r="D19" s="21">
        <f>D17/D16</f>
        <v>0.725</v>
      </c>
      <c r="E19" s="26" t="s">
        <v>7</v>
      </c>
    </row>
    <row r="21" ht="12.75">
      <c r="B2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3" sqref="O13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15" width="8.7109375" style="9" customWidth="1"/>
  </cols>
  <sheetData>
    <row r="1" spans="1:15" ht="99" customHeight="1">
      <c r="A1" s="28" t="s">
        <v>9</v>
      </c>
      <c r="B1" s="4" t="s">
        <v>5</v>
      </c>
      <c r="C1" s="8">
        <v>2338</v>
      </c>
      <c r="D1" s="8">
        <v>2358</v>
      </c>
      <c r="E1" s="8">
        <v>2391</v>
      </c>
      <c r="F1" s="8">
        <v>2392</v>
      </c>
      <c r="G1" s="8">
        <v>2442</v>
      </c>
      <c r="H1" s="8">
        <v>2467</v>
      </c>
      <c r="I1" s="8">
        <v>2473</v>
      </c>
      <c r="J1" s="8">
        <v>2474</v>
      </c>
      <c r="K1" s="8">
        <v>2476</v>
      </c>
      <c r="L1" s="8">
        <v>2519</v>
      </c>
      <c r="M1" s="8">
        <v>2536</v>
      </c>
      <c r="N1" s="2" t="s">
        <v>3</v>
      </c>
      <c r="O1" s="24" t="s">
        <v>8</v>
      </c>
    </row>
    <row r="2" spans="1:15" ht="12.75">
      <c r="A2" s="28" t="s">
        <v>10</v>
      </c>
      <c r="B2" s="4">
        <v>2338</v>
      </c>
      <c r="C2" s="13">
        <v>7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10">
        <f aca="true" t="shared" si="0" ref="N2:N12">SUM(C2:M2)</f>
        <v>7</v>
      </c>
      <c r="O2" s="25">
        <f>C2/N2</f>
        <v>1</v>
      </c>
    </row>
    <row r="3" spans="1:15" ht="12.75">
      <c r="A3" s="28" t="s">
        <v>11</v>
      </c>
      <c r="B3" s="4">
        <v>2358</v>
      </c>
      <c r="C3" s="8">
        <v>0</v>
      </c>
      <c r="D3" s="13">
        <v>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10">
        <f t="shared" si="0"/>
        <v>2</v>
      </c>
      <c r="O3" s="25">
        <f>D3/N3</f>
        <v>1</v>
      </c>
    </row>
    <row r="4" spans="1:15" ht="12.75">
      <c r="A4" s="28" t="s">
        <v>12</v>
      </c>
      <c r="B4" s="4">
        <v>2391</v>
      </c>
      <c r="C4" s="8">
        <v>0</v>
      </c>
      <c r="D4" s="8">
        <v>0</v>
      </c>
      <c r="E4" s="13">
        <v>8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10">
        <f t="shared" si="0"/>
        <v>8</v>
      </c>
      <c r="O4" s="25">
        <f>E4/N4</f>
        <v>1</v>
      </c>
    </row>
    <row r="5" spans="1:15" ht="12.75">
      <c r="A5" s="28" t="s">
        <v>13</v>
      </c>
      <c r="B5" s="4">
        <v>2392</v>
      </c>
      <c r="C5" s="8">
        <v>0</v>
      </c>
      <c r="D5" s="8">
        <v>0</v>
      </c>
      <c r="E5" s="8">
        <v>2</v>
      </c>
      <c r="F5" s="13">
        <v>4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10">
        <f t="shared" si="0"/>
        <v>6</v>
      </c>
      <c r="O5" s="25">
        <f>F5/N5</f>
        <v>0.6666666666666666</v>
      </c>
    </row>
    <row r="6" spans="1:15" ht="12.75">
      <c r="A6" s="28" t="s">
        <v>14</v>
      </c>
      <c r="B6" s="4">
        <v>2442</v>
      </c>
      <c r="C6" s="8">
        <v>0</v>
      </c>
      <c r="D6" s="8">
        <v>0</v>
      </c>
      <c r="E6" s="8">
        <v>0</v>
      </c>
      <c r="F6" s="8">
        <v>0</v>
      </c>
      <c r="G6" s="13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10">
        <f t="shared" si="0"/>
        <v>2</v>
      </c>
      <c r="O6" s="25">
        <f>G6/N6</f>
        <v>1</v>
      </c>
    </row>
    <row r="7" spans="1:15" ht="12.75">
      <c r="A7" s="28" t="s">
        <v>20</v>
      </c>
      <c r="B7" s="4">
        <v>2467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0">
        <f t="shared" si="0"/>
        <v>0</v>
      </c>
      <c r="O7" s="25" t="s">
        <v>21</v>
      </c>
    </row>
    <row r="8" spans="1:15" ht="12.75">
      <c r="A8" s="28" t="s">
        <v>15</v>
      </c>
      <c r="B8" s="4">
        <v>2473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7</v>
      </c>
      <c r="J8" s="8">
        <v>0</v>
      </c>
      <c r="K8" s="8">
        <v>0</v>
      </c>
      <c r="L8" s="8">
        <v>0</v>
      </c>
      <c r="M8" s="8">
        <v>0</v>
      </c>
      <c r="N8" s="10">
        <f t="shared" si="0"/>
        <v>7</v>
      </c>
      <c r="O8" s="25">
        <f>I8/N8</f>
        <v>1</v>
      </c>
    </row>
    <row r="9" spans="1:15" ht="12.75">
      <c r="A9" s="28" t="s">
        <v>16</v>
      </c>
      <c r="B9" s="4">
        <v>2474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8">
        <v>1</v>
      </c>
      <c r="N9" s="10">
        <f t="shared" si="0"/>
        <v>2</v>
      </c>
      <c r="O9" s="25">
        <f>J9/N9</f>
        <v>0</v>
      </c>
    </row>
    <row r="10" spans="1:15" ht="12.75">
      <c r="A10" s="28" t="s">
        <v>17</v>
      </c>
      <c r="B10" s="4">
        <v>2476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4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10">
        <f t="shared" si="0"/>
        <v>5</v>
      </c>
      <c r="O10" s="25">
        <f>K10/N10</f>
        <v>0</v>
      </c>
    </row>
    <row r="11" spans="1:15" s="1" customFormat="1" ht="12.75">
      <c r="A11" s="29" t="s">
        <v>18</v>
      </c>
      <c r="B11" s="4">
        <v>2519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11">
        <f t="shared" si="0"/>
        <v>1</v>
      </c>
      <c r="O11" s="25">
        <f>L11/N11</f>
        <v>1</v>
      </c>
    </row>
    <row r="12" spans="1:15" ht="12.75">
      <c r="A12" s="28" t="s">
        <v>19</v>
      </c>
      <c r="B12" s="4">
        <v>2536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10">
        <f t="shared" si="0"/>
        <v>0</v>
      </c>
      <c r="O12" s="25" t="s">
        <v>21</v>
      </c>
    </row>
    <row r="13" spans="1:14" ht="39" customHeight="1" thickBot="1">
      <c r="A13" s="28"/>
      <c r="B13" s="3" t="s">
        <v>4</v>
      </c>
      <c r="C13" s="14">
        <f aca="true" t="shared" si="1" ref="C13:M13">SUM(C2:C12)</f>
        <v>7</v>
      </c>
      <c r="D13" s="14">
        <f t="shared" si="1"/>
        <v>2</v>
      </c>
      <c r="E13" s="14">
        <f t="shared" si="1"/>
        <v>11</v>
      </c>
      <c r="F13" s="14">
        <f t="shared" si="1"/>
        <v>4</v>
      </c>
      <c r="G13" s="14">
        <f t="shared" si="1"/>
        <v>2</v>
      </c>
      <c r="H13" s="14">
        <f t="shared" si="1"/>
        <v>4</v>
      </c>
      <c r="I13" s="14">
        <f t="shared" si="1"/>
        <v>8</v>
      </c>
      <c r="J13" s="14">
        <f t="shared" si="1"/>
        <v>0</v>
      </c>
      <c r="K13" s="14">
        <f t="shared" si="1"/>
        <v>0</v>
      </c>
      <c r="L13" s="15">
        <f t="shared" si="1"/>
        <v>1</v>
      </c>
      <c r="M13" s="14">
        <f t="shared" si="1"/>
        <v>1</v>
      </c>
      <c r="N13" s="12"/>
    </row>
    <row r="14" spans="2:13" ht="39" customHeight="1" thickBot="1">
      <c r="B14" s="22" t="s">
        <v>6</v>
      </c>
      <c r="C14" s="23">
        <f>C2/C13</f>
        <v>1</v>
      </c>
      <c r="D14" s="23">
        <f>D3/D13</f>
        <v>1</v>
      </c>
      <c r="E14" s="23">
        <f>E4/E13</f>
        <v>0.7272727272727273</v>
      </c>
      <c r="F14" s="23">
        <f>F5/F13</f>
        <v>1</v>
      </c>
      <c r="G14" s="23">
        <f>G6/G13</f>
        <v>1</v>
      </c>
      <c r="H14" s="23">
        <f>H7/H13</f>
        <v>0</v>
      </c>
      <c r="I14" s="23">
        <f>I8/I13</f>
        <v>0.875</v>
      </c>
      <c r="J14" s="23" t="s">
        <v>21</v>
      </c>
      <c r="K14" s="23" t="s">
        <v>21</v>
      </c>
      <c r="L14" s="23">
        <f>L11/L13</f>
        <v>1</v>
      </c>
      <c r="M14" s="23">
        <f>M12/M13</f>
        <v>0</v>
      </c>
    </row>
    <row r="15" spans="2:13" ht="12.75">
      <c r="B15" s="5" t="s">
        <v>2</v>
      </c>
      <c r="C15" s="16">
        <f>C2</f>
        <v>7</v>
      </c>
      <c r="D15" s="16">
        <f>D3</f>
        <v>2</v>
      </c>
      <c r="E15" s="16">
        <f>E4</f>
        <v>8</v>
      </c>
      <c r="F15" s="16">
        <f>F5</f>
        <v>4</v>
      </c>
      <c r="G15" s="16">
        <f>G6</f>
        <v>2</v>
      </c>
      <c r="H15" s="16">
        <f>H7</f>
        <v>0</v>
      </c>
      <c r="I15" s="16">
        <f>I8</f>
        <v>7</v>
      </c>
      <c r="J15" s="16">
        <f>J9</f>
        <v>0</v>
      </c>
      <c r="K15" s="16">
        <f>K10</f>
        <v>0</v>
      </c>
      <c r="L15" s="17">
        <f>L11</f>
        <v>1</v>
      </c>
      <c r="M15" s="16">
        <f>M12</f>
        <v>0</v>
      </c>
    </row>
    <row r="16" spans="4:5" ht="13.5" thickBot="1">
      <c r="D16" s="18">
        <f>SUM(N2:N12)</f>
        <v>40</v>
      </c>
      <c r="E16" s="27" t="s">
        <v>0</v>
      </c>
    </row>
    <row r="17" spans="4:5" ht="13.5" thickBot="1">
      <c r="D17" s="20">
        <f>SUM(C15:M15)</f>
        <v>31</v>
      </c>
      <c r="E17" s="27" t="s">
        <v>1</v>
      </c>
    </row>
    <row r="19" spans="4:5" ht="12.75">
      <c r="D19" s="21">
        <f>D17/D16</f>
        <v>0.775</v>
      </c>
      <c r="E19" s="26" t="s">
        <v>7</v>
      </c>
    </row>
    <row r="21" ht="12.75">
      <c r="B21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2010-08-11T17:16:50Z</dcterms:modified>
  <cp:category/>
  <cp:version/>
  <cp:contentType/>
  <cp:contentStatus/>
</cp:coreProperties>
</file>