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90" windowWidth="17490" windowHeight="994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<sst xmlns="http://schemas.openxmlformats.org/spreadsheetml/2006/main" count="51" uniqueCount="22">
  <si>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</si>
  <si>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</si>
  <si>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</si>
  <si>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</si>
  <si>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</si>
  <si>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</si>
  <si>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</si>
  <si>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</si>
  <si>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</si>
  <si>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</si>
  <si>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Ruderal Upland-Treed</t>
  </si>
  <si>
    <t>West Gulf Coastal Plain Mesic Hardwood Forest</t>
  </si>
  <si>
    <t>West Gulf Coastal Plain Pine-Hardwood Forest</t>
  </si>
  <si>
    <t>West Gulf Coastal Plain Sandhill Oak and Shortleaf Pine Forest and Woodland</t>
  </si>
  <si>
    <t>West Gulf Coastal Plain Pine-Hardwood Flatwoods</t>
  </si>
  <si>
    <t>Gulf and Atlantic Coastal Plain Floodplain Systems</t>
  </si>
  <si>
    <t>Gulf and Atlantic Coastal Plain Small Stream Riparian Systems</t>
  </si>
  <si>
    <t>Gulf and Atlantic Coastal Plain Tidal Marsh Systems</t>
  </si>
  <si>
    <t>Managed Tree Plantation-Southeast Conifer and Hardwood Plantation Group</t>
  </si>
  <si>
    <t>Introduced Wetland Vegetation-Tree</t>
  </si>
  <si>
    <t>West Gulf Coastal Plain Wet Longleaf Pine Savanna and Flatwoods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</si>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</sst>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65" zoomScaleNormal="6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7" sqref="O7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2194</v>
      </c>
      <c r="D1" s="8">
        <v>2323</v>
      </c>
      <c r="E1" s="8">
        <v>2371</v>
      </c>
      <c r="F1" s="8">
        <v>2378</v>
      </c>
      <c r="G1" s="8">
        <v>2451</v>
      </c>
      <c r="H1" s="8">
        <v>2458</v>
      </c>
      <c r="I1" s="8">
        <v>2473</v>
      </c>
      <c r="J1" s="8">
        <v>2474</v>
      </c>
      <c r="K1" s="8">
        <v>2490</v>
      </c>
      <c r="L1" s="8">
        <v>2535</v>
      </c>
      <c r="M1" s="8">
        <v>2536</v>
      </c>
      <c r="N1" s="2" t="s">
        <v>3</v>
      </c>
      <c r="O1" s="24" t="s">
        <v>8</v>
      </c>
    </row>
    <row r="2" spans="1:15" ht="12.75">
      <c r="A2" s="28" t="s">
        <v>10</v>
      </c>
      <c r="B2" s="4">
        <v>2194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2</v>
      </c>
      <c r="J2" s="8">
        <v>0</v>
      </c>
      <c r="K2" s="8">
        <v>0</v>
      </c>
      <c r="L2" s="8">
        <v>1</v>
      </c>
      <c r="M2" s="8">
        <v>0</v>
      </c>
      <c r="N2" s="10">
        <f aca="true" t="shared" si="0" ref="N2:N12">SUM(C2:M2)</f>
        <v>4</v>
      </c>
      <c r="O2" s="25">
        <f>C2/N2</f>
        <v>0.25</v>
      </c>
    </row>
    <row r="3" spans="1:15" ht="12.75">
      <c r="A3" s="28" t="s">
        <v>11</v>
      </c>
      <c r="B3" s="4">
        <v>2323</v>
      </c>
      <c r="C3" s="8">
        <v>0</v>
      </c>
      <c r="D3" s="13">
        <v>3</v>
      </c>
      <c r="E3" s="8">
        <v>0</v>
      </c>
      <c r="F3" s="8">
        <v>0</v>
      </c>
      <c r="G3" s="8">
        <v>0</v>
      </c>
      <c r="H3" s="8">
        <v>0</v>
      </c>
      <c r="I3" s="8">
        <v>2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5</v>
      </c>
      <c r="O3" s="25">
        <f>D3/N3</f>
        <v>0.6</v>
      </c>
    </row>
    <row r="4" spans="1:15" ht="12.75">
      <c r="A4" s="28" t="s">
        <v>12</v>
      </c>
      <c r="B4" s="4">
        <v>2371</v>
      </c>
      <c r="C4" s="8">
        <v>0</v>
      </c>
      <c r="D4" s="8">
        <v>0</v>
      </c>
      <c r="E4" s="13">
        <v>6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1</v>
      </c>
      <c r="M4" s="8">
        <v>0</v>
      </c>
      <c r="N4" s="10">
        <f t="shared" si="0"/>
        <v>8</v>
      </c>
      <c r="O4" s="25">
        <f>E4/N4</f>
        <v>0.75</v>
      </c>
    </row>
    <row r="5" spans="1:15" ht="12.75">
      <c r="A5" s="28" t="s">
        <v>13</v>
      </c>
      <c r="B5" s="4">
        <v>2378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10">
        <f t="shared" si="0"/>
        <v>1</v>
      </c>
      <c r="O5" s="25">
        <f>F5/N5</f>
        <v>0</v>
      </c>
    </row>
    <row r="6" spans="1:15" ht="12.75">
      <c r="A6" s="28" t="s">
        <v>20</v>
      </c>
      <c r="B6" s="4">
        <v>2451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0</v>
      </c>
      <c r="O6" s="25" t="s">
        <v>21</v>
      </c>
    </row>
    <row r="7" spans="1:15" ht="12.75">
      <c r="A7" s="28" t="s">
        <v>14</v>
      </c>
      <c r="B7" s="4">
        <v>2458</v>
      </c>
      <c r="C7" s="8">
        <v>0</v>
      </c>
      <c r="D7" s="8">
        <v>0</v>
      </c>
      <c r="E7" s="8">
        <v>3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3</v>
      </c>
      <c r="O7" s="25">
        <f>H7/N7</f>
        <v>0</v>
      </c>
    </row>
    <row r="8" spans="1:15" ht="12.75">
      <c r="A8" s="28" t="s">
        <v>15</v>
      </c>
      <c r="B8" s="4">
        <v>2473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1</v>
      </c>
    </row>
    <row r="9" spans="1:15" ht="12.75">
      <c r="A9" s="28" t="s">
        <v>16</v>
      </c>
      <c r="B9" s="4">
        <v>2474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</v>
      </c>
      <c r="I9" s="8">
        <v>0</v>
      </c>
      <c r="J9" s="13">
        <v>0</v>
      </c>
      <c r="K9" s="8">
        <v>0</v>
      </c>
      <c r="L9" s="8">
        <v>1</v>
      </c>
      <c r="M9" s="8">
        <v>0</v>
      </c>
      <c r="N9" s="10">
        <f t="shared" si="0"/>
        <v>3</v>
      </c>
      <c r="O9" s="25">
        <f>J9/N9</f>
        <v>0</v>
      </c>
    </row>
    <row r="10" spans="1:15" ht="12.75">
      <c r="A10" s="28" t="s">
        <v>17</v>
      </c>
      <c r="B10" s="4">
        <v>2490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13</v>
      </c>
      <c r="L10" s="8">
        <v>0</v>
      </c>
      <c r="M10" s="8">
        <v>0</v>
      </c>
      <c r="N10" s="10">
        <f t="shared" si="0"/>
        <v>13</v>
      </c>
      <c r="O10" s="25">
        <f>K10/N10</f>
        <v>1</v>
      </c>
    </row>
    <row r="11" spans="1:15" s="1" customFormat="1" ht="12.75">
      <c r="A11" s="29" t="s">
        <v>18</v>
      </c>
      <c r="B11" s="4">
        <v>2535</v>
      </c>
      <c r="C11" s="8">
        <v>0</v>
      </c>
      <c r="D11" s="8">
        <v>0</v>
      </c>
      <c r="E11" s="8">
        <v>1</v>
      </c>
      <c r="F11" s="8">
        <v>0</v>
      </c>
      <c r="G11" s="8">
        <v>4</v>
      </c>
      <c r="H11" s="8">
        <v>0</v>
      </c>
      <c r="I11" s="8">
        <v>0</v>
      </c>
      <c r="J11" s="8">
        <v>0</v>
      </c>
      <c r="K11" s="8">
        <v>0</v>
      </c>
      <c r="L11" s="13">
        <v>7</v>
      </c>
      <c r="M11" s="8">
        <v>0</v>
      </c>
      <c r="N11" s="11">
        <f t="shared" si="0"/>
        <v>12</v>
      </c>
      <c r="O11" s="25">
        <f>L11/N11</f>
        <v>0.5833333333333334</v>
      </c>
    </row>
    <row r="12" spans="1:15" ht="12.75">
      <c r="A12" s="28" t="s">
        <v>19</v>
      </c>
      <c r="B12" s="4">
        <v>2536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1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1</v>
      </c>
      <c r="D13" s="14">
        <f t="shared" si="1"/>
        <v>3</v>
      </c>
      <c r="E13" s="14">
        <f t="shared" si="1"/>
        <v>10</v>
      </c>
      <c r="F13" s="14">
        <f t="shared" si="1"/>
        <v>0</v>
      </c>
      <c r="G13" s="14">
        <f t="shared" si="1"/>
        <v>4</v>
      </c>
      <c r="H13" s="14">
        <f t="shared" si="1"/>
        <v>2</v>
      </c>
      <c r="I13" s="14">
        <f t="shared" si="1"/>
        <v>7</v>
      </c>
      <c r="J13" s="14">
        <f t="shared" si="1"/>
        <v>0</v>
      </c>
      <c r="K13" s="14">
        <f t="shared" si="1"/>
        <v>13</v>
      </c>
      <c r="L13" s="15">
        <f t="shared" si="1"/>
        <v>11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>
        <f>C2/C13</f>
        <v>1</v>
      </c>
      <c r="D14" s="23">
        <f>D3/D13</f>
        <v>1</v>
      </c>
      <c r="E14" s="23">
        <f>E4/E13</f>
        <v>0.6</v>
      </c>
      <c r="F14" s="23" t="s">
        <v>21</v>
      </c>
      <c r="G14" s="23">
        <f>G6/G13</f>
        <v>0</v>
      </c>
      <c r="H14" s="23">
        <f>H7/H13</f>
        <v>0</v>
      </c>
      <c r="I14" s="23">
        <f>I8/I13</f>
        <v>0.14285714285714285</v>
      </c>
      <c r="J14" s="23" t="s">
        <v>21</v>
      </c>
      <c r="K14" s="23">
        <f>K10/K13</f>
        <v>1</v>
      </c>
      <c r="L14" s="23">
        <f>L11/L13</f>
        <v>0.6363636363636364</v>
      </c>
      <c r="M14" s="23" t="s">
        <v>21</v>
      </c>
    </row>
    <row r="15" spans="2:13" ht="12.75">
      <c r="B15" s="5" t="s">
        <v>2</v>
      </c>
      <c r="C15" s="16">
        <f>C2</f>
        <v>1</v>
      </c>
      <c r="D15" s="16">
        <f>D3</f>
        <v>3</v>
      </c>
      <c r="E15" s="16">
        <f>E4</f>
        <v>6</v>
      </c>
      <c r="F15" s="16">
        <f>F5</f>
        <v>0</v>
      </c>
      <c r="G15" s="16">
        <f>G6</f>
        <v>0</v>
      </c>
      <c r="H15" s="16">
        <f>H7</f>
        <v>0</v>
      </c>
      <c r="I15" s="16">
        <f>I8</f>
        <v>1</v>
      </c>
      <c r="J15" s="16">
        <f>J9</f>
        <v>0</v>
      </c>
      <c r="K15" s="16">
        <f>K10</f>
        <v>13</v>
      </c>
      <c r="L15" s="17">
        <f>L11</f>
        <v>7</v>
      </c>
      <c r="M15" s="16">
        <f>M12</f>
        <v>0</v>
      </c>
    </row>
    <row r="16" spans="4:5" ht="13.5" thickBot="1">
      <c r="D16" s="18">
        <f>SUM(N2:N12)</f>
        <v>51</v>
      </c>
      <c r="E16" s="27" t="s">
        <v>0</v>
      </c>
    </row>
    <row r="17" spans="4:5" ht="13.5" thickBot="1">
      <c r="D17" s="20">
        <f>SUM(C15:M15)</f>
        <v>31</v>
      </c>
      <c r="E17" s="27" t="s">
        <v>1</v>
      </c>
    </row>
    <row r="19" spans="4:5" ht="12.75">
      <c r="D19" s="21">
        <f>D17/D16</f>
        <v>0.6078431372549019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7" sqref="O7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2194</v>
      </c>
      <c r="D1" s="8">
        <v>2323</v>
      </c>
      <c r="E1" s="8">
        <v>2371</v>
      </c>
      <c r="F1" s="8">
        <v>2378</v>
      </c>
      <c r="G1" s="8">
        <v>2451</v>
      </c>
      <c r="H1" s="8">
        <v>2458</v>
      </c>
      <c r="I1" s="8">
        <v>2473</v>
      </c>
      <c r="J1" s="8">
        <v>2474</v>
      </c>
      <c r="K1" s="8">
        <v>2490</v>
      </c>
      <c r="L1" s="8">
        <v>2535</v>
      </c>
      <c r="M1" s="8">
        <v>2536</v>
      </c>
      <c r="N1" s="2" t="s">
        <v>3</v>
      </c>
      <c r="O1" s="24" t="s">
        <v>8</v>
      </c>
    </row>
    <row r="2" spans="1:15" ht="12.75">
      <c r="A2" s="28" t="s">
        <v>10</v>
      </c>
      <c r="B2" s="4">
        <v>2194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2</v>
      </c>
      <c r="J2" s="8">
        <v>0</v>
      </c>
      <c r="K2" s="8">
        <v>0</v>
      </c>
      <c r="L2" s="8">
        <v>2</v>
      </c>
      <c r="M2" s="8">
        <v>0</v>
      </c>
      <c r="N2" s="10">
        <f aca="true" t="shared" si="0" ref="N2:N12">SUM(C2:M2)</f>
        <v>4</v>
      </c>
      <c r="O2" s="25">
        <f>C2/N2</f>
        <v>0</v>
      </c>
    </row>
    <row r="3" spans="1:15" ht="12.75">
      <c r="A3" s="28" t="s">
        <v>11</v>
      </c>
      <c r="B3" s="4">
        <v>2323</v>
      </c>
      <c r="C3" s="8">
        <v>0</v>
      </c>
      <c r="D3" s="13">
        <v>1</v>
      </c>
      <c r="E3" s="8">
        <v>2</v>
      </c>
      <c r="F3" s="8">
        <v>0</v>
      </c>
      <c r="G3" s="8">
        <v>0</v>
      </c>
      <c r="H3" s="8">
        <v>0</v>
      </c>
      <c r="I3" s="8">
        <v>2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5</v>
      </c>
      <c r="O3" s="25">
        <f>D3/N3</f>
        <v>0.2</v>
      </c>
    </row>
    <row r="4" spans="1:15" ht="12.75">
      <c r="A4" s="28" t="s">
        <v>12</v>
      </c>
      <c r="B4" s="4">
        <v>2371</v>
      </c>
      <c r="C4" s="8">
        <v>0</v>
      </c>
      <c r="D4" s="8">
        <v>0</v>
      </c>
      <c r="E4" s="13">
        <v>7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8</v>
      </c>
      <c r="O4" s="25">
        <f>E4/N4</f>
        <v>0.875</v>
      </c>
    </row>
    <row r="5" spans="1:15" ht="12.75">
      <c r="A5" s="28" t="s">
        <v>13</v>
      </c>
      <c r="B5" s="4">
        <v>2378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10">
        <f t="shared" si="0"/>
        <v>1</v>
      </c>
      <c r="O5" s="25">
        <f>F5/N5</f>
        <v>0</v>
      </c>
    </row>
    <row r="6" spans="1:15" ht="12.75">
      <c r="A6" s="28" t="s">
        <v>20</v>
      </c>
      <c r="B6" s="4">
        <v>2451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0</v>
      </c>
      <c r="O6" s="25" t="s">
        <v>21</v>
      </c>
    </row>
    <row r="7" spans="1:15" ht="12.75">
      <c r="A7" s="28" t="s">
        <v>14</v>
      </c>
      <c r="B7" s="4">
        <v>2458</v>
      </c>
      <c r="C7" s="8">
        <v>0</v>
      </c>
      <c r="D7" s="8">
        <v>0</v>
      </c>
      <c r="E7" s="8">
        <v>3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3</v>
      </c>
      <c r="O7" s="25">
        <f>H7/N7</f>
        <v>0</v>
      </c>
    </row>
    <row r="8" spans="1:15" ht="12.75">
      <c r="A8" s="28" t="s">
        <v>15</v>
      </c>
      <c r="B8" s="4">
        <v>2473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1</v>
      </c>
      <c r="O8" s="25">
        <f>I8/N8</f>
        <v>1</v>
      </c>
    </row>
    <row r="9" spans="1:15" ht="12.75">
      <c r="A9" s="28" t="s">
        <v>16</v>
      </c>
      <c r="B9" s="4">
        <v>2474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1</v>
      </c>
      <c r="M9" s="8">
        <v>0</v>
      </c>
      <c r="N9" s="10">
        <f t="shared" si="0"/>
        <v>3</v>
      </c>
      <c r="O9" s="25">
        <f>J9/N9</f>
        <v>0</v>
      </c>
    </row>
    <row r="10" spans="1:15" ht="12.75">
      <c r="A10" s="28" t="s">
        <v>17</v>
      </c>
      <c r="B10" s="4">
        <v>2490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13</v>
      </c>
      <c r="L10" s="8">
        <v>0</v>
      </c>
      <c r="M10" s="8">
        <v>0</v>
      </c>
      <c r="N10" s="10">
        <f t="shared" si="0"/>
        <v>13</v>
      </c>
      <c r="O10" s="25">
        <f>K10/N10</f>
        <v>1</v>
      </c>
    </row>
    <row r="11" spans="1:15" s="1" customFormat="1" ht="12.75">
      <c r="A11" s="29" t="s">
        <v>18</v>
      </c>
      <c r="B11" s="4">
        <v>2535</v>
      </c>
      <c r="C11" s="8">
        <v>0</v>
      </c>
      <c r="D11" s="8">
        <v>0</v>
      </c>
      <c r="E11" s="8">
        <v>1</v>
      </c>
      <c r="F11" s="8">
        <v>0</v>
      </c>
      <c r="G11" s="8">
        <v>4</v>
      </c>
      <c r="H11" s="8">
        <v>0</v>
      </c>
      <c r="I11" s="8">
        <v>1</v>
      </c>
      <c r="J11" s="8">
        <v>0</v>
      </c>
      <c r="K11" s="8">
        <v>0</v>
      </c>
      <c r="L11" s="13">
        <v>6</v>
      </c>
      <c r="M11" s="8">
        <v>0</v>
      </c>
      <c r="N11" s="11">
        <f t="shared" si="0"/>
        <v>12</v>
      </c>
      <c r="O11" s="25">
        <f>L11/N11</f>
        <v>0.5</v>
      </c>
    </row>
    <row r="12" spans="1:15" ht="12.75">
      <c r="A12" s="28" t="s">
        <v>19</v>
      </c>
      <c r="B12" s="4">
        <v>2536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1</v>
      </c>
      <c r="O12" s="25">
        <f>M12/N12</f>
        <v>0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0</v>
      </c>
      <c r="D13" s="14">
        <f t="shared" si="1"/>
        <v>1</v>
      </c>
      <c r="E13" s="14">
        <f t="shared" si="1"/>
        <v>14</v>
      </c>
      <c r="F13" s="14">
        <f t="shared" si="1"/>
        <v>0</v>
      </c>
      <c r="G13" s="14">
        <f t="shared" si="1"/>
        <v>4</v>
      </c>
      <c r="H13" s="14">
        <f t="shared" si="1"/>
        <v>0</v>
      </c>
      <c r="I13" s="14">
        <f t="shared" si="1"/>
        <v>9</v>
      </c>
      <c r="J13" s="14">
        <f t="shared" si="1"/>
        <v>0</v>
      </c>
      <c r="K13" s="14">
        <f t="shared" si="1"/>
        <v>13</v>
      </c>
      <c r="L13" s="15">
        <f t="shared" si="1"/>
        <v>10</v>
      </c>
      <c r="M13" s="14">
        <f t="shared" si="1"/>
        <v>0</v>
      </c>
      <c r="N13" s="12"/>
    </row>
    <row r="14" spans="2:13" ht="39" customHeight="1" thickBot="1">
      <c r="B14" s="22" t="s">
        <v>6</v>
      </c>
      <c r="C14" s="23" t="e">
        <f>C2/C13</f>
        <v>#DIV/0!</v>
      </c>
      <c r="D14" s="23">
        <f>D3/D13</f>
        <v>1</v>
      </c>
      <c r="E14" s="23">
        <f>E4/E13</f>
        <v>0.5</v>
      </c>
      <c r="F14" s="23" t="s">
        <v>21</v>
      </c>
      <c r="G14" s="23">
        <f>G6/G13</f>
        <v>0</v>
      </c>
      <c r="H14" s="23" t="s">
        <v>21</v>
      </c>
      <c r="I14" s="23">
        <f>I8/I13</f>
        <v>0.1111111111111111</v>
      </c>
      <c r="J14" s="23" t="s">
        <v>21</v>
      </c>
      <c r="K14" s="23">
        <f>K10/K13</f>
        <v>1</v>
      </c>
      <c r="L14" s="23">
        <f>L11/L13</f>
        <v>0.6</v>
      </c>
      <c r="M14" s="23" t="s">
        <v>21</v>
      </c>
    </row>
    <row r="15" spans="2:13" ht="12.75">
      <c r="B15" s="5" t="s">
        <v>2</v>
      </c>
      <c r="C15" s="16">
        <f>C2</f>
        <v>0</v>
      </c>
      <c r="D15" s="16">
        <f>D3</f>
        <v>1</v>
      </c>
      <c r="E15" s="16">
        <f>E4</f>
        <v>7</v>
      </c>
      <c r="F15" s="16">
        <f>F5</f>
        <v>0</v>
      </c>
      <c r="G15" s="16">
        <f>G6</f>
        <v>0</v>
      </c>
      <c r="H15" s="16">
        <f>H7</f>
        <v>0</v>
      </c>
      <c r="I15" s="16">
        <f>I8</f>
        <v>1</v>
      </c>
      <c r="J15" s="16">
        <f>J9</f>
        <v>0</v>
      </c>
      <c r="K15" s="16">
        <f>K10</f>
        <v>13</v>
      </c>
      <c r="L15" s="17">
        <f>L11</f>
        <v>6</v>
      </c>
      <c r="M15" s="16">
        <f>M12</f>
        <v>0</v>
      </c>
    </row>
    <row r="16" spans="4:5" ht="13.5" thickBot="1">
      <c r="D16" s="18">
        <f>SUM(N2:N12)</f>
        <v>51</v>
      </c>
      <c r="E16" s="27" t="s">
        <v>0</v>
      </c>
    </row>
    <row r="17" spans="4:5" ht="13.5" thickBot="1">
      <c r="D17" s="20">
        <f>SUM(C15:M15)</f>
        <v>28</v>
      </c>
      <c r="E17" s="27" t="s">
        <v>1</v>
      </c>
    </row>
    <row r="19" spans="4:5" ht="12.75">
      <c r="D19" s="21">
        <f>D17/D16</f>
        <v>0.5490196078431373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2010-08-11T16:55:00Z</dcterms:modified>
  <cp:category/>
  <cp:version/>
  <cp:contentType/>
  <cp:contentStatus/>
</cp:coreProperties>
</file>