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05" windowWidth="17355" windowHeight="9330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<sst xmlns="http://schemas.openxmlformats.org/spreadsheetml/2006/main" count="65" uniqueCount="31">
  <si>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</si>
  <si>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</si>
  <si>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</si>
  <si>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</si>
  <si>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</si>
  <si>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</si>
  <si>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</si>
  <si>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</si>
  <si>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</si>
  <si>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</si>
  <si>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Introduced Upland Vegetation - Treed</t>
  </si>
  <si>
    <t>Southern Coastal Plain Dry Upland Hardwood Forest</t>
  </si>
  <si>
    <t>Atlantic Coastal Plain Dry and Dry-Mesic Oak Forest</t>
  </si>
  <si>
    <t>Atlantic Coastal Plain Mesic Hardwood Forest</t>
  </si>
  <si>
    <t>Atlantic Coastal Plain Fall-line Sandhills Longleaf Pine Woodland</t>
  </si>
  <si>
    <t>Atlantic Coastal Plain Upland Longleaf Pine Woodland</t>
  </si>
  <si>
    <t>East Gulf Coastal Plain Interior Upland Longleaf Pine Woodland</t>
  </si>
  <si>
    <t>Florida Longleaf Pine Sandhill</t>
  </si>
  <si>
    <t>Southern Coastal Plain Mesic Slope Forest</t>
  </si>
  <si>
    <t>Florida Peninsula Inland Scrub</t>
  </si>
  <si>
    <t>Atlantic Coastal Plain Southern Wet Pine Savanna and Flatwoods</t>
  </si>
  <si>
    <t>Central Florida Pine Flatwoods</t>
  </si>
  <si>
    <t>East Gulf Coastal Plain Near-Coast Pine Flatwoods</t>
  </si>
  <si>
    <t>Southern Coastal Plain Nonriverine Cypress Dome</t>
  </si>
  <si>
    <t>Southern Coastal Plain Seepage Swamp and Baygall</t>
  </si>
  <si>
    <t>Atlantic Coastal Plain Streamhead Seepage Swamp-Pocosin-Baygall</t>
  </si>
  <si>
    <t>Gulf and Atlantic Coastal Plain Floodplain Systems</t>
  </si>
  <si>
    <t>Gulf and Atlantic Coastal Plain Small Stream Riparian Systems</t>
  </si>
  <si>
    <t>Gulf and Atlantic Coastal Plain Swamp Systems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</si>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</sst>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0" sqref="X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9</v>
      </c>
      <c r="B1" s="4" t="s">
        <v>5</v>
      </c>
      <c r="C1" s="8">
        <v>2187</v>
      </c>
      <c r="D1" s="8">
        <v>2330</v>
      </c>
      <c r="E1" s="8">
        <v>2335</v>
      </c>
      <c r="F1" s="8">
        <v>2343</v>
      </c>
      <c r="G1" s="8">
        <v>2346</v>
      </c>
      <c r="H1" s="8">
        <v>2347</v>
      </c>
      <c r="I1" s="8">
        <v>2349</v>
      </c>
      <c r="J1" s="8">
        <v>2356</v>
      </c>
      <c r="K1" s="8">
        <v>2357</v>
      </c>
      <c r="L1" s="8">
        <v>2387</v>
      </c>
      <c r="M1" s="8">
        <v>2450</v>
      </c>
      <c r="N1" s="8">
        <v>2453</v>
      </c>
      <c r="O1" s="8">
        <v>2454</v>
      </c>
      <c r="P1" s="8">
        <v>2460</v>
      </c>
      <c r="Q1" s="8">
        <v>2461</v>
      </c>
      <c r="R1" s="8">
        <v>2468</v>
      </c>
      <c r="S1" s="8">
        <v>2473</v>
      </c>
      <c r="T1" s="8">
        <v>2474</v>
      </c>
      <c r="U1" s="8">
        <v>2480</v>
      </c>
      <c r="V1" s="8">
        <v>2535</v>
      </c>
      <c r="W1" s="2" t="s">
        <v>3</v>
      </c>
      <c r="X1" s="24" t="s">
        <v>8</v>
      </c>
    </row>
    <row r="2" spans="1:24" ht="12.75">
      <c r="A2" s="28" t="s">
        <v>10</v>
      </c>
      <c r="B2" s="4">
        <v>2187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1</v>
      </c>
      <c r="X2" s="25">
        <f>C2/W2</f>
        <v>1</v>
      </c>
    </row>
    <row r="3" spans="1:24" ht="12.75">
      <c r="A3" s="28" t="s">
        <v>11</v>
      </c>
      <c r="B3" s="4">
        <v>2330</v>
      </c>
      <c r="C3" s="8">
        <v>0</v>
      </c>
      <c r="D3" s="13">
        <v>37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38</v>
      </c>
      <c r="X3" s="25">
        <f>D3/W3</f>
        <v>0.9736842105263158</v>
      </c>
    </row>
    <row r="4" spans="1:24" ht="12.75">
      <c r="A4" s="28" t="s">
        <v>12</v>
      </c>
      <c r="B4" s="4">
        <v>2335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2</v>
      </c>
      <c r="U4" s="8">
        <v>0</v>
      </c>
      <c r="V4" s="8">
        <v>0</v>
      </c>
      <c r="W4" s="10">
        <f t="shared" si="0"/>
        <v>7</v>
      </c>
      <c r="X4" s="25">
        <f>E4/W4</f>
        <v>0.42857142857142855</v>
      </c>
    </row>
    <row r="5" spans="1:24" ht="12.75">
      <c r="A5" s="28" t="s">
        <v>13</v>
      </c>
      <c r="B5" s="4">
        <v>2343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6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10</v>
      </c>
      <c r="T5" s="8">
        <v>45</v>
      </c>
      <c r="U5" s="8">
        <v>1</v>
      </c>
      <c r="V5" s="8">
        <v>0</v>
      </c>
      <c r="W5" s="10">
        <f t="shared" si="0"/>
        <v>62</v>
      </c>
      <c r="X5" s="25">
        <f>F5/W5</f>
        <v>0</v>
      </c>
    </row>
    <row r="6" spans="1:24" ht="12.75">
      <c r="A6" s="28" t="s">
        <v>14</v>
      </c>
      <c r="B6" s="4">
        <v>2346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1</v>
      </c>
      <c r="X6" s="25">
        <f>G6/W6</f>
        <v>1</v>
      </c>
    </row>
    <row r="7" spans="1:24" ht="12.75">
      <c r="A7" s="28" t="s">
        <v>15</v>
      </c>
      <c r="B7" s="4">
        <v>2347</v>
      </c>
      <c r="C7" s="8">
        <v>0</v>
      </c>
      <c r="D7" s="8">
        <v>0</v>
      </c>
      <c r="E7" s="8">
        <v>3</v>
      </c>
      <c r="F7" s="8">
        <v>0</v>
      </c>
      <c r="G7" s="8">
        <v>0</v>
      </c>
      <c r="H7" s="13">
        <v>11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16</v>
      </c>
      <c r="X7" s="25">
        <f>H7/W7</f>
        <v>0.6875</v>
      </c>
    </row>
    <row r="8" spans="1:24" ht="12.75">
      <c r="A8" s="28" t="s">
        <v>16</v>
      </c>
      <c r="B8" s="4">
        <v>2349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2</v>
      </c>
      <c r="X8" s="25">
        <f>I8/W8</f>
        <v>1</v>
      </c>
    </row>
    <row r="9" spans="1:24" ht="12.75">
      <c r="A9" s="28" t="s">
        <v>17</v>
      </c>
      <c r="B9" s="4">
        <v>2356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0</v>
      </c>
      <c r="X9" s="25" t="s">
        <v>30</v>
      </c>
    </row>
    <row r="10" spans="1:24" ht="12.75">
      <c r="A10" s="28" t="s">
        <v>18</v>
      </c>
      <c r="B10" s="4">
        <v>2357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1</v>
      </c>
      <c r="T10" s="8">
        <v>3</v>
      </c>
      <c r="U10" s="8">
        <v>0</v>
      </c>
      <c r="V10" s="8">
        <v>0</v>
      </c>
      <c r="W10" s="10">
        <f t="shared" si="0"/>
        <v>7</v>
      </c>
      <c r="X10" s="25">
        <f>K10/W10</f>
        <v>0</v>
      </c>
    </row>
    <row r="11" spans="1:24" s="1" customFormat="1" ht="12.75">
      <c r="A11" s="29" t="s">
        <v>19</v>
      </c>
      <c r="B11" s="4">
        <v>2387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3</v>
      </c>
      <c r="X11" s="25">
        <f>L11/W11</f>
        <v>0</v>
      </c>
    </row>
    <row r="12" spans="1:24" ht="12.75">
      <c r="A12" s="28" t="s">
        <v>20</v>
      </c>
      <c r="B12" s="4">
        <v>2450</v>
      </c>
      <c r="C12" s="8">
        <v>0</v>
      </c>
      <c r="D12" s="8">
        <v>0</v>
      </c>
      <c r="E12" s="8">
        <v>3</v>
      </c>
      <c r="F12" s="8">
        <v>0</v>
      </c>
      <c r="G12" s="8">
        <v>0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6</v>
      </c>
      <c r="X12" s="25">
        <f>M12/W12</f>
        <v>0</v>
      </c>
    </row>
    <row r="13" spans="1:24" ht="12.75">
      <c r="A13" s="28" t="s">
        <v>21</v>
      </c>
      <c r="B13" s="4">
        <v>2453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5</v>
      </c>
      <c r="X13" s="25">
        <f>N13/W13</f>
        <v>0.4</v>
      </c>
    </row>
    <row r="14" spans="1:24" ht="12.75">
      <c r="A14" s="28" t="s">
        <v>22</v>
      </c>
      <c r="B14" s="4">
        <v>2454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50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30</v>
      </c>
      <c r="W14" s="10">
        <f t="shared" si="0"/>
        <v>80</v>
      </c>
      <c r="X14" s="25">
        <f>O14/W14</f>
        <v>0.625</v>
      </c>
    </row>
    <row r="15" spans="1:24" ht="12.75">
      <c r="A15" s="28" t="s">
        <v>23</v>
      </c>
      <c r="B15" s="4">
        <v>2460</v>
      </c>
      <c r="C15" s="8">
        <v>0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3</v>
      </c>
      <c r="X15" s="25">
        <f>P15/W15</f>
        <v>0.3333333333333333</v>
      </c>
    </row>
    <row r="16" spans="1:24" ht="12.75">
      <c r="A16" s="28" t="s">
        <v>24</v>
      </c>
      <c r="B16" s="4">
        <v>2461</v>
      </c>
      <c r="C16" s="8">
        <v>0</v>
      </c>
      <c r="D16" s="8">
        <v>0</v>
      </c>
      <c r="E16" s="8">
        <v>1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3</v>
      </c>
      <c r="X16" s="25">
        <f>Q16/W16</f>
        <v>0.3333333333333333</v>
      </c>
    </row>
    <row r="17" spans="1:24" ht="12.75">
      <c r="A17" s="28" t="s">
        <v>25</v>
      </c>
      <c r="B17" s="4">
        <v>2468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2</v>
      </c>
      <c r="R17" s="13">
        <v>1</v>
      </c>
      <c r="S17" s="8">
        <v>2</v>
      </c>
      <c r="T17" s="8">
        <v>0</v>
      </c>
      <c r="U17" s="8">
        <v>0</v>
      </c>
      <c r="V17" s="8">
        <v>0</v>
      </c>
      <c r="W17" s="10">
        <f t="shared" si="0"/>
        <v>8</v>
      </c>
      <c r="X17" s="25">
        <f>R17/W17</f>
        <v>0.125</v>
      </c>
    </row>
    <row r="18" spans="1:24" ht="12.75">
      <c r="A18" s="28" t="s">
        <v>26</v>
      </c>
      <c r="B18" s="4">
        <v>2473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10">
        <f t="shared" si="0"/>
        <v>3</v>
      </c>
      <c r="X18" s="25">
        <f>S18/W18</f>
        <v>0.3333333333333333</v>
      </c>
    </row>
    <row r="19" spans="1:24" ht="12.75">
      <c r="A19" s="28" t="s">
        <v>27</v>
      </c>
      <c r="B19" s="4">
        <v>2474</v>
      </c>
      <c r="C19" s="8">
        <v>0</v>
      </c>
      <c r="D19" s="8">
        <v>0</v>
      </c>
      <c r="E19" s="8">
        <v>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8">
        <v>1</v>
      </c>
      <c r="V19" s="8">
        <v>0</v>
      </c>
      <c r="W19" s="10">
        <f t="shared" si="0"/>
        <v>8</v>
      </c>
      <c r="X19" s="25">
        <f>T19/W19</f>
        <v>0.25</v>
      </c>
    </row>
    <row r="20" spans="1:24" ht="12.75">
      <c r="A20" s="28" t="s">
        <v>28</v>
      </c>
      <c r="B20" s="4">
        <v>2480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13">
        <v>24</v>
      </c>
      <c r="V20" s="8">
        <v>0</v>
      </c>
      <c r="W20" s="10">
        <f t="shared" si="0"/>
        <v>26</v>
      </c>
      <c r="X20" s="25">
        <f>U20/W20</f>
        <v>0.9230769230769231</v>
      </c>
    </row>
    <row r="21" spans="1:24" ht="12.75">
      <c r="A21" s="28" t="s">
        <v>29</v>
      </c>
      <c r="B21" s="4">
        <v>2535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21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13">
        <v>46</v>
      </c>
      <c r="W21" s="10">
        <f t="shared" si="0"/>
        <v>70</v>
      </c>
      <c r="X21" s="25">
        <f>V21/W21</f>
        <v>0.6571428571428571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1</v>
      </c>
      <c r="D22" s="14">
        <f t="shared" si="1"/>
        <v>41</v>
      </c>
      <c r="E22" s="14">
        <f t="shared" si="1"/>
        <v>17</v>
      </c>
      <c r="F22" s="14">
        <f t="shared" si="1"/>
        <v>1</v>
      </c>
      <c r="G22" s="14">
        <f t="shared" si="1"/>
        <v>1</v>
      </c>
      <c r="H22" s="14">
        <f t="shared" si="1"/>
        <v>16</v>
      </c>
      <c r="I22" s="14">
        <f t="shared" si="1"/>
        <v>2</v>
      </c>
      <c r="J22" s="14">
        <f t="shared" si="1"/>
        <v>1</v>
      </c>
      <c r="K22" s="14">
        <f t="shared" si="1"/>
        <v>10</v>
      </c>
      <c r="L22" s="15">
        <f t="shared" si="1"/>
        <v>0</v>
      </c>
      <c r="M22" s="14">
        <f t="shared" si="1"/>
        <v>3</v>
      </c>
      <c r="N22" s="14">
        <f t="shared" si="1"/>
        <v>6</v>
      </c>
      <c r="O22" s="14">
        <f t="shared" si="1"/>
        <v>71</v>
      </c>
      <c r="P22" s="14">
        <f t="shared" si="1"/>
        <v>3</v>
      </c>
      <c r="Q22" s="14">
        <f t="shared" si="1"/>
        <v>3</v>
      </c>
      <c r="R22" s="14">
        <f t="shared" si="1"/>
        <v>4</v>
      </c>
      <c r="S22" s="14">
        <f t="shared" si="1"/>
        <v>14</v>
      </c>
      <c r="T22" s="14">
        <f t="shared" si="1"/>
        <v>53</v>
      </c>
      <c r="U22" s="14">
        <f t="shared" si="1"/>
        <v>26</v>
      </c>
      <c r="V22" s="14">
        <f t="shared" si="1"/>
        <v>76</v>
      </c>
      <c r="W22" s="12"/>
    </row>
    <row r="23" spans="2:22" ht="39" customHeight="1" thickBot="1">
      <c r="B23" s="22" t="s">
        <v>6</v>
      </c>
      <c r="C23" s="23">
        <f>C2/C22</f>
        <v>1</v>
      </c>
      <c r="D23" s="23">
        <f>D3/D22</f>
        <v>0.9024390243902439</v>
      </c>
      <c r="E23" s="23">
        <f>E4/E22</f>
        <v>0.17647058823529413</v>
      </c>
      <c r="F23" s="23">
        <f>F5/F22</f>
        <v>0</v>
      </c>
      <c r="G23" s="23">
        <f>G6/G22</f>
        <v>1</v>
      </c>
      <c r="H23" s="23">
        <f>H7/H22</f>
        <v>0.6875</v>
      </c>
      <c r="I23" s="23">
        <f>I8/I22</f>
        <v>1</v>
      </c>
      <c r="J23" s="23">
        <f>J9/J22</f>
        <v>0</v>
      </c>
      <c r="K23" s="23">
        <f>K10/K22</f>
        <v>0</v>
      </c>
      <c r="L23" s="23" t="s">
        <v>30</v>
      </c>
      <c r="M23" s="23">
        <f>M12/M22</f>
        <v>0</v>
      </c>
      <c r="N23" s="23">
        <f>N13/N22</f>
        <v>0.3333333333333333</v>
      </c>
      <c r="O23" s="23">
        <f>O14/O22</f>
        <v>0.704225352112676</v>
      </c>
      <c r="P23" s="23">
        <f>P15/P22</f>
        <v>0.3333333333333333</v>
      </c>
      <c r="Q23" s="23">
        <f>Q16/Q22</f>
        <v>0.3333333333333333</v>
      </c>
      <c r="R23" s="23">
        <f>R17/R22</f>
        <v>0.25</v>
      </c>
      <c r="S23" s="23">
        <f>S18/S22</f>
        <v>0.07142857142857142</v>
      </c>
      <c r="T23" s="23">
        <f>T19/T22</f>
        <v>0.03773584905660377</v>
      </c>
      <c r="U23" s="23">
        <f>U20/U22</f>
        <v>0.9230769230769231</v>
      </c>
      <c r="V23" s="23">
        <f>V21/V22</f>
        <v>0.6052631578947368</v>
      </c>
    </row>
    <row r="24" spans="2:22" ht="12.75">
      <c r="B24" s="5" t="s">
        <v>2</v>
      </c>
      <c r="C24" s="16">
        <f>C2</f>
        <v>1</v>
      </c>
      <c r="D24" s="16">
        <f>D3</f>
        <v>37</v>
      </c>
      <c r="E24" s="16">
        <f>E4</f>
        <v>3</v>
      </c>
      <c r="F24" s="16">
        <f>F5</f>
        <v>0</v>
      </c>
      <c r="G24" s="16">
        <f>G6</f>
        <v>1</v>
      </c>
      <c r="H24" s="16">
        <f>H7</f>
        <v>11</v>
      </c>
      <c r="I24" s="16">
        <f>I8</f>
        <v>2</v>
      </c>
      <c r="J24" s="16">
        <f>J9</f>
        <v>0</v>
      </c>
      <c r="K24" s="16">
        <f>K10</f>
        <v>0</v>
      </c>
      <c r="L24" s="17">
        <f>L11</f>
        <v>0</v>
      </c>
      <c r="M24" s="16">
        <f>M12</f>
        <v>0</v>
      </c>
      <c r="N24" s="16">
        <f>N13</f>
        <v>2</v>
      </c>
      <c r="O24" s="16">
        <f>O14</f>
        <v>50</v>
      </c>
      <c r="P24" s="16">
        <f>P15</f>
        <v>1</v>
      </c>
      <c r="Q24" s="16">
        <f>Q16</f>
        <v>1</v>
      </c>
      <c r="R24" s="16">
        <f>R17</f>
        <v>1</v>
      </c>
      <c r="S24" s="16">
        <f>S18</f>
        <v>1</v>
      </c>
      <c r="T24" s="16">
        <f>T19</f>
        <v>2</v>
      </c>
      <c r="U24" s="16">
        <f>U20</f>
        <v>24</v>
      </c>
      <c r="V24" s="16">
        <f>V21</f>
        <v>46</v>
      </c>
    </row>
    <row r="25" spans="4:5" ht="13.5" thickBot="1">
      <c r="D25" s="18">
        <f>SUM(W2:W21)</f>
        <v>349</v>
      </c>
      <c r="E25" s="27" t="s">
        <v>0</v>
      </c>
    </row>
    <row r="26" spans="4:5" ht="13.5" thickBot="1">
      <c r="D26" s="20">
        <f>SUM(C24:V24)</f>
        <v>183</v>
      </c>
      <c r="E26" s="27" t="s">
        <v>1</v>
      </c>
    </row>
    <row r="28" spans="4:5" ht="12.75">
      <c r="D28" s="21">
        <f>D26/D25</f>
        <v>0.5243553008595988</v>
      </c>
      <c r="E28" s="26" t="s">
        <v>7</v>
      </c>
    </row>
    <row r="30" ht="12.75">
      <c r="B3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0" sqref="X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9</v>
      </c>
      <c r="B1" s="4" t="s">
        <v>5</v>
      </c>
      <c r="C1" s="8">
        <v>2187</v>
      </c>
      <c r="D1" s="8">
        <v>2330</v>
      </c>
      <c r="E1" s="8">
        <v>2335</v>
      </c>
      <c r="F1" s="8">
        <v>2343</v>
      </c>
      <c r="G1" s="8">
        <v>2346</v>
      </c>
      <c r="H1" s="8">
        <v>2347</v>
      </c>
      <c r="I1" s="8">
        <v>2349</v>
      </c>
      <c r="J1" s="8">
        <v>2356</v>
      </c>
      <c r="K1" s="8">
        <v>2357</v>
      </c>
      <c r="L1" s="8">
        <v>2387</v>
      </c>
      <c r="M1" s="8">
        <v>2450</v>
      </c>
      <c r="N1" s="8">
        <v>2453</v>
      </c>
      <c r="O1" s="8">
        <v>2454</v>
      </c>
      <c r="P1" s="8">
        <v>2460</v>
      </c>
      <c r="Q1" s="8">
        <v>2461</v>
      </c>
      <c r="R1" s="8">
        <v>2468</v>
      </c>
      <c r="S1" s="8">
        <v>2473</v>
      </c>
      <c r="T1" s="8">
        <v>2474</v>
      </c>
      <c r="U1" s="8">
        <v>2480</v>
      </c>
      <c r="V1" s="8">
        <v>2535</v>
      </c>
      <c r="W1" s="2" t="s">
        <v>3</v>
      </c>
      <c r="X1" s="24" t="s">
        <v>8</v>
      </c>
    </row>
    <row r="2" spans="1:24" ht="12.75">
      <c r="A2" s="28" t="s">
        <v>10</v>
      </c>
      <c r="B2" s="4">
        <v>2187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1</v>
      </c>
      <c r="X2" s="25">
        <f>C2/W2</f>
        <v>1</v>
      </c>
    </row>
    <row r="3" spans="1:24" ht="12.75">
      <c r="A3" s="28" t="s">
        <v>11</v>
      </c>
      <c r="B3" s="4">
        <v>2330</v>
      </c>
      <c r="C3" s="8">
        <v>0</v>
      </c>
      <c r="D3" s="13">
        <v>37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38</v>
      </c>
      <c r="X3" s="25">
        <f>D3/W3</f>
        <v>0.9736842105263158</v>
      </c>
    </row>
    <row r="4" spans="1:24" ht="12.75">
      <c r="A4" s="28" t="s">
        <v>12</v>
      </c>
      <c r="B4" s="4">
        <v>2335</v>
      </c>
      <c r="C4" s="8">
        <v>0</v>
      </c>
      <c r="D4" s="8">
        <v>0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2</v>
      </c>
      <c r="U4" s="8">
        <v>0</v>
      </c>
      <c r="V4" s="8">
        <v>0</v>
      </c>
      <c r="W4" s="10">
        <f t="shared" si="0"/>
        <v>7</v>
      </c>
      <c r="X4" s="25">
        <f>E4/W4</f>
        <v>0.5714285714285714</v>
      </c>
    </row>
    <row r="5" spans="1:24" ht="12.75">
      <c r="A5" s="28" t="s">
        <v>13</v>
      </c>
      <c r="B5" s="4">
        <v>2343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4</v>
      </c>
      <c r="T5" s="8">
        <v>56</v>
      </c>
      <c r="U5" s="8">
        <v>0</v>
      </c>
      <c r="V5" s="8">
        <v>0</v>
      </c>
      <c r="W5" s="10">
        <f t="shared" si="0"/>
        <v>62</v>
      </c>
      <c r="X5" s="25">
        <f>F5/W5</f>
        <v>0</v>
      </c>
    </row>
    <row r="6" spans="1:24" ht="12.75">
      <c r="A6" s="28" t="s">
        <v>14</v>
      </c>
      <c r="B6" s="4">
        <v>2346</v>
      </c>
      <c r="C6" s="8">
        <v>0</v>
      </c>
      <c r="D6" s="8">
        <v>0</v>
      </c>
      <c r="E6" s="8">
        <v>1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1</v>
      </c>
      <c r="X6" s="25">
        <f>G6/W6</f>
        <v>0</v>
      </c>
    </row>
    <row r="7" spans="1:24" ht="12.75">
      <c r="A7" s="28" t="s">
        <v>15</v>
      </c>
      <c r="B7" s="4">
        <v>2347</v>
      </c>
      <c r="C7" s="8">
        <v>0</v>
      </c>
      <c r="D7" s="8">
        <v>0</v>
      </c>
      <c r="E7" s="8">
        <v>8</v>
      </c>
      <c r="F7" s="8">
        <v>0</v>
      </c>
      <c r="G7" s="8">
        <v>0</v>
      </c>
      <c r="H7" s="13">
        <v>6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16</v>
      </c>
      <c r="X7" s="25">
        <f>H7/W7</f>
        <v>0.375</v>
      </c>
    </row>
    <row r="8" spans="1:24" ht="12.75">
      <c r="A8" s="28" t="s">
        <v>16</v>
      </c>
      <c r="B8" s="4">
        <v>2349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2</v>
      </c>
      <c r="X8" s="25">
        <f>I8/W8</f>
        <v>0.5</v>
      </c>
    </row>
    <row r="9" spans="1:24" ht="12.75">
      <c r="A9" s="28" t="s">
        <v>17</v>
      </c>
      <c r="B9" s="4">
        <v>2356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0</v>
      </c>
      <c r="X9" s="25" t="s">
        <v>30</v>
      </c>
    </row>
    <row r="10" spans="1:24" ht="12.75">
      <c r="A10" s="28" t="s">
        <v>18</v>
      </c>
      <c r="B10" s="4">
        <v>2357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4</v>
      </c>
      <c r="U10" s="8">
        <v>0</v>
      </c>
      <c r="V10" s="8">
        <v>0</v>
      </c>
      <c r="W10" s="10">
        <f t="shared" si="0"/>
        <v>7</v>
      </c>
      <c r="X10" s="25">
        <f>K10/W10</f>
        <v>0</v>
      </c>
    </row>
    <row r="11" spans="1:24" s="1" customFormat="1" ht="12.75">
      <c r="A11" s="29" t="s">
        <v>19</v>
      </c>
      <c r="B11" s="4">
        <v>2387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3</v>
      </c>
      <c r="X11" s="25">
        <f>L11/W11</f>
        <v>0</v>
      </c>
    </row>
    <row r="12" spans="1:24" ht="12.75">
      <c r="A12" s="28" t="s">
        <v>20</v>
      </c>
      <c r="B12" s="4">
        <v>2450</v>
      </c>
      <c r="C12" s="8">
        <v>0</v>
      </c>
      <c r="D12" s="8">
        <v>0</v>
      </c>
      <c r="E12" s="8">
        <v>2</v>
      </c>
      <c r="F12" s="8">
        <v>0</v>
      </c>
      <c r="G12" s="8">
        <v>0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10">
        <f t="shared" si="0"/>
        <v>6</v>
      </c>
      <c r="X12" s="25">
        <f>M12/W12</f>
        <v>0</v>
      </c>
    </row>
    <row r="13" spans="1:24" ht="12.75">
      <c r="A13" s="28" t="s">
        <v>21</v>
      </c>
      <c r="B13" s="4">
        <v>2453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5</v>
      </c>
      <c r="X13" s="25">
        <f>N13/W13</f>
        <v>0.4</v>
      </c>
    </row>
    <row r="14" spans="1:24" ht="12.75">
      <c r="A14" s="28" t="s">
        <v>22</v>
      </c>
      <c r="B14" s="4">
        <v>2454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55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25</v>
      </c>
      <c r="W14" s="10">
        <f t="shared" si="0"/>
        <v>80</v>
      </c>
      <c r="X14" s="25">
        <f>O14/W14</f>
        <v>0.6875</v>
      </c>
    </row>
    <row r="15" spans="1:24" ht="12.75">
      <c r="A15" s="28" t="s">
        <v>23</v>
      </c>
      <c r="B15" s="4">
        <v>2460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</v>
      </c>
      <c r="W15" s="10">
        <f t="shared" si="0"/>
        <v>3</v>
      </c>
      <c r="X15" s="25">
        <f>P15/W15</f>
        <v>0</v>
      </c>
    </row>
    <row r="16" spans="1:24" ht="12.75">
      <c r="A16" s="28" t="s">
        <v>24</v>
      </c>
      <c r="B16" s="4">
        <v>2461</v>
      </c>
      <c r="C16" s="8">
        <v>0</v>
      </c>
      <c r="D16" s="8">
        <v>0</v>
      </c>
      <c r="E16" s="8">
        <v>1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3</v>
      </c>
      <c r="X16" s="25">
        <f>Q16/W16</f>
        <v>0</v>
      </c>
    </row>
    <row r="17" spans="1:24" ht="12.75">
      <c r="A17" s="28" t="s">
        <v>25</v>
      </c>
      <c r="B17" s="4">
        <v>2468</v>
      </c>
      <c r="C17" s="8">
        <v>0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1</v>
      </c>
      <c r="R17" s="13">
        <v>0</v>
      </c>
      <c r="S17" s="8">
        <v>3</v>
      </c>
      <c r="T17" s="8">
        <v>0</v>
      </c>
      <c r="U17" s="8">
        <v>1</v>
      </c>
      <c r="V17" s="8">
        <v>0</v>
      </c>
      <c r="W17" s="10">
        <f t="shared" si="0"/>
        <v>8</v>
      </c>
      <c r="X17" s="25">
        <f>R17/W17</f>
        <v>0</v>
      </c>
    </row>
    <row r="18" spans="1:24" ht="12.75">
      <c r="A18" s="28" t="s">
        <v>26</v>
      </c>
      <c r="B18" s="4">
        <v>2473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10">
        <f t="shared" si="0"/>
        <v>3</v>
      </c>
      <c r="X18" s="25">
        <f>S18/W18</f>
        <v>0.3333333333333333</v>
      </c>
    </row>
    <row r="19" spans="1:24" ht="12.75">
      <c r="A19" s="28" t="s">
        <v>27</v>
      </c>
      <c r="B19" s="4">
        <v>2474</v>
      </c>
      <c r="C19" s="8">
        <v>0</v>
      </c>
      <c r="D19" s="8">
        <v>0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3</v>
      </c>
      <c r="U19" s="8">
        <v>0</v>
      </c>
      <c r="V19" s="8">
        <v>0</v>
      </c>
      <c r="W19" s="10">
        <f t="shared" si="0"/>
        <v>8</v>
      </c>
      <c r="X19" s="25">
        <f>T19/W19</f>
        <v>0.375</v>
      </c>
    </row>
    <row r="20" spans="1:24" ht="12.75">
      <c r="A20" s="28" t="s">
        <v>28</v>
      </c>
      <c r="B20" s="4">
        <v>2480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3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13">
        <v>21</v>
      </c>
      <c r="V20" s="8">
        <v>0</v>
      </c>
      <c r="W20" s="10">
        <f t="shared" si="0"/>
        <v>26</v>
      </c>
      <c r="X20" s="25">
        <f>U20/W20</f>
        <v>0.8076923076923077</v>
      </c>
    </row>
    <row r="21" spans="1:24" ht="12.75">
      <c r="A21" s="28" t="s">
        <v>29</v>
      </c>
      <c r="B21" s="4">
        <v>2535</v>
      </c>
      <c r="C21" s="8">
        <v>0</v>
      </c>
      <c r="D21" s="8">
        <v>1</v>
      </c>
      <c r="E21" s="8">
        <v>3</v>
      </c>
      <c r="F21" s="8">
        <v>0</v>
      </c>
      <c r="G21" s="8">
        <v>0</v>
      </c>
      <c r="H21" s="8">
        <v>1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19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44</v>
      </c>
      <c r="W21" s="10">
        <f t="shared" si="0"/>
        <v>70</v>
      </c>
      <c r="X21" s="25">
        <f>V21/W21</f>
        <v>0.6285714285714286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1</v>
      </c>
      <c r="D22" s="14">
        <f t="shared" si="1"/>
        <v>42</v>
      </c>
      <c r="E22" s="14">
        <f t="shared" si="1"/>
        <v>25</v>
      </c>
      <c r="F22" s="14">
        <f t="shared" si="1"/>
        <v>1</v>
      </c>
      <c r="G22" s="14">
        <f t="shared" si="1"/>
        <v>0</v>
      </c>
      <c r="H22" s="14">
        <f t="shared" si="1"/>
        <v>11</v>
      </c>
      <c r="I22" s="14">
        <f t="shared" si="1"/>
        <v>3</v>
      </c>
      <c r="J22" s="14">
        <f t="shared" si="1"/>
        <v>1</v>
      </c>
      <c r="K22" s="14">
        <f t="shared" si="1"/>
        <v>4</v>
      </c>
      <c r="L22" s="15">
        <f t="shared" si="1"/>
        <v>0</v>
      </c>
      <c r="M22" s="14">
        <f t="shared" si="1"/>
        <v>3</v>
      </c>
      <c r="N22" s="14">
        <f t="shared" si="1"/>
        <v>6</v>
      </c>
      <c r="O22" s="14">
        <f t="shared" si="1"/>
        <v>78</v>
      </c>
      <c r="P22" s="14">
        <f t="shared" si="1"/>
        <v>2</v>
      </c>
      <c r="Q22" s="14">
        <f t="shared" si="1"/>
        <v>1</v>
      </c>
      <c r="R22" s="14">
        <f t="shared" si="1"/>
        <v>2</v>
      </c>
      <c r="S22" s="14">
        <f t="shared" si="1"/>
        <v>9</v>
      </c>
      <c r="T22" s="14">
        <f t="shared" si="1"/>
        <v>66</v>
      </c>
      <c r="U22" s="14">
        <f t="shared" si="1"/>
        <v>22</v>
      </c>
      <c r="V22" s="14">
        <f t="shared" si="1"/>
        <v>72</v>
      </c>
      <c r="W22" s="12"/>
    </row>
    <row r="23" spans="2:22" ht="39" customHeight="1" thickBot="1">
      <c r="B23" s="22" t="s">
        <v>6</v>
      </c>
      <c r="C23" s="23">
        <f>C2/C22</f>
        <v>1</v>
      </c>
      <c r="D23" s="23">
        <f>D3/D22</f>
        <v>0.8809523809523809</v>
      </c>
      <c r="E23" s="23">
        <f>E4/E22</f>
        <v>0.16</v>
      </c>
      <c r="F23" s="23">
        <f>F5/F22</f>
        <v>0</v>
      </c>
      <c r="G23" s="23" t="s">
        <v>30</v>
      </c>
      <c r="H23" s="23">
        <f>H7/H22</f>
        <v>0.5454545454545454</v>
      </c>
      <c r="I23" s="23">
        <f>I8/I22</f>
        <v>0.3333333333333333</v>
      </c>
      <c r="J23" s="23">
        <f>J9/J22</f>
        <v>0</v>
      </c>
      <c r="K23" s="23">
        <f>K10/K22</f>
        <v>0</v>
      </c>
      <c r="L23" s="23" t="s">
        <v>30</v>
      </c>
      <c r="M23" s="23">
        <f>M12/M22</f>
        <v>0</v>
      </c>
      <c r="N23" s="23">
        <f>N13/N22</f>
        <v>0.3333333333333333</v>
      </c>
      <c r="O23" s="23">
        <f>O14/O22</f>
        <v>0.7051282051282052</v>
      </c>
      <c r="P23" s="23">
        <f>P15/P22</f>
        <v>0</v>
      </c>
      <c r="Q23" s="23">
        <f>Q16/Q22</f>
        <v>0</v>
      </c>
      <c r="R23" s="23">
        <f>R17/R22</f>
        <v>0</v>
      </c>
      <c r="S23" s="23">
        <f>S18/S22</f>
        <v>0.1111111111111111</v>
      </c>
      <c r="T23" s="23">
        <f>T19/T22</f>
        <v>0.045454545454545456</v>
      </c>
      <c r="U23" s="23">
        <f>U20/U22</f>
        <v>0.9545454545454546</v>
      </c>
      <c r="V23" s="23">
        <f>V21/V22</f>
        <v>0.6111111111111112</v>
      </c>
    </row>
    <row r="24" spans="2:22" ht="12.75">
      <c r="B24" s="5" t="s">
        <v>2</v>
      </c>
      <c r="C24" s="16">
        <f>C2</f>
        <v>1</v>
      </c>
      <c r="D24" s="16">
        <f>D3</f>
        <v>37</v>
      </c>
      <c r="E24" s="16">
        <f>E4</f>
        <v>4</v>
      </c>
      <c r="F24" s="16">
        <f>F5</f>
        <v>0</v>
      </c>
      <c r="G24" s="16">
        <f>G6</f>
        <v>0</v>
      </c>
      <c r="H24" s="16">
        <f>H7</f>
        <v>6</v>
      </c>
      <c r="I24" s="16">
        <f>I8</f>
        <v>1</v>
      </c>
      <c r="J24" s="16">
        <f>J9</f>
        <v>0</v>
      </c>
      <c r="K24" s="16">
        <f>K10</f>
        <v>0</v>
      </c>
      <c r="L24" s="17">
        <f>L11</f>
        <v>0</v>
      </c>
      <c r="M24" s="16">
        <f>M12</f>
        <v>0</v>
      </c>
      <c r="N24" s="16">
        <f>N13</f>
        <v>2</v>
      </c>
      <c r="O24" s="16">
        <f>O14</f>
        <v>55</v>
      </c>
      <c r="P24" s="16">
        <f>P15</f>
        <v>0</v>
      </c>
      <c r="Q24" s="16">
        <f>Q16</f>
        <v>0</v>
      </c>
      <c r="R24" s="16">
        <f>R17</f>
        <v>0</v>
      </c>
      <c r="S24" s="16">
        <f>S18</f>
        <v>1</v>
      </c>
      <c r="T24" s="16">
        <f>T19</f>
        <v>3</v>
      </c>
      <c r="U24" s="16">
        <f>U20</f>
        <v>21</v>
      </c>
      <c r="V24" s="16">
        <f>V21</f>
        <v>44</v>
      </c>
    </row>
    <row r="25" spans="4:5" ht="13.5" thickBot="1">
      <c r="D25" s="18">
        <f>SUM(W2:W21)</f>
        <v>349</v>
      </c>
      <c r="E25" s="27" t="s">
        <v>0</v>
      </c>
    </row>
    <row r="26" spans="4:5" ht="13.5" thickBot="1">
      <c r="D26" s="20">
        <f>SUM(C24:V24)</f>
        <v>175</v>
      </c>
      <c r="E26" s="27" t="s">
        <v>1</v>
      </c>
    </row>
    <row r="28" spans="4:5" ht="12.75">
      <c r="D28" s="21">
        <f>D26/D25</f>
        <v>0.501432664756447</v>
      </c>
      <c r="E28" s="26" t="s">
        <v>7</v>
      </c>
    </row>
    <row r="30" ht="12.75">
      <c r="B3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2010-08-11T17:23:08Z</dcterms:modified>
  <cp:category/>
  <cp:version/>
  <cp:contentType/>
  <cp:contentStatus/>
</cp:coreProperties>
</file>