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<sst xmlns="http://schemas.openxmlformats.org/spreadsheetml/2006/main" count="215" uniqueCount="91">
  <si>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</si>
  <si>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</si>
  <si>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</si>
  <si>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</si>
  <si>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</si>
  <si>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</si>
  <si>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</si>
  <si>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</si>
  <si>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</si>
  <si>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</si>
  <si>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</si>
  <si>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</si>
  <si>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208: Whitebark Pine</t>
  </si>
  <si>
    <t>SAF 209: Bristlecone Pine</t>
  </si>
  <si>
    <t>SAF 210: Interior Douglas-Fir</t>
  </si>
  <si>
    <t>SAF 213: Grand Fir</t>
  </si>
  <si>
    <t>SAF 217: Aspen</t>
  </si>
  <si>
    <t>SAF 218: Lodgepole Pine</t>
  </si>
  <si>
    <t>SAF 235: Cottonwood-Willow</t>
  </si>
  <si>
    <t>SRM 109: Ponderosa Pine-Shrubland</t>
  </si>
  <si>
    <t>SRM 402: Mountain Big Sagebrush</t>
  </si>
  <si>
    <t>SRM 403: Wyoming Big Sagebrush</t>
  </si>
  <si>
    <t>SRM 409: Tall Forb</t>
  </si>
  <si>
    <t>SRM 421: Chokecherry-Serviceberry-Rose</t>
  </si>
  <si>
    <t>SRM 422: Riparian</t>
  </si>
  <si>
    <t>LF 33: Sparsely Vegetated</t>
  </si>
  <si>
    <t>SAF/SRM Type Group Name</t>
  </si>
  <si>
    <t>Douglas-Fir</t>
  </si>
  <si>
    <t>Fir-Spruce</t>
  </si>
  <si>
    <t>Lodgepole Pine</t>
  </si>
  <si>
    <t>Western Hardwoods</t>
  </si>
  <si>
    <t>Alder/Maple</t>
  </si>
  <si>
    <t>Sagebrush</t>
  </si>
  <si>
    <t>Wooded Steppe</t>
  </si>
  <si>
    <t>Riparian Woodland</t>
  </si>
  <si>
    <t>Alpine Dwarf Shrubland</t>
  </si>
  <si>
    <t>Sparsely Vegetaed</t>
  </si>
  <si>
    <t>EVT Name</t>
  </si>
  <si>
    <t xml:space="preserve">Inter-Mountain Basins Sparsely Vegetated Systems </t>
  </si>
  <si>
    <t xml:space="preserve">Rocky Mountain Alpine/Montane Sparsely Vegetated Systems </t>
  </si>
  <si>
    <t>Rocky Mountain Aspen Forest and Woodland</t>
  </si>
  <si>
    <t>Northern Rocky Mountain Dry-Mesic Montane Mixed Conifer Forest</t>
  </si>
  <si>
    <t xml:space="preserve">Northern Rocky Mountain Subalpine Woodland and Parkland </t>
  </si>
  <si>
    <t xml:space="preserve">Northern Rocky Mountain Mesic Montane Mixed Conifer Forest </t>
  </si>
  <si>
    <t xml:space="preserve">Rocky Mountain Lodgepole Pine Forest </t>
  </si>
  <si>
    <t>Rocky Mountain Subalpine Dry-Mesic Spruce-Fir Forest and Woodland</t>
  </si>
  <si>
    <t>Rocky Mountain Subalpine Wet-Mesic Spruce-Fir Forest and Woodland</t>
  </si>
  <si>
    <t xml:space="preserve">Rocky Mountain Subalpine-Montane Limber-Bristlecone Pine Woodland </t>
  </si>
  <si>
    <t xml:space="preserve">Inter-Mountain Basins Aspen-Mixed Conifer Forest and Woodland </t>
  </si>
  <si>
    <t>Northern Rocky Mountain Lower Montane Deciduous Shrubland</t>
  </si>
  <si>
    <t>Inter-Mountain Basins Montane Sagebrush Steppe</t>
  </si>
  <si>
    <t xml:space="preserve">Inter-Mountain Basins Semi-Desert Shrub-Steppe </t>
  </si>
  <si>
    <t xml:space="preserve">Rocky Mountain Subalpine-Montane Mesic Meadow </t>
  </si>
  <si>
    <t xml:space="preserve">Rocky Mountain Montane Riparian Systems </t>
  </si>
  <si>
    <t xml:space="preserve">Rocky Mountain Subalpine/Upper Montane Riparian Systems </t>
  </si>
  <si>
    <t>Northern Rocky Mountain Conifer Swamp</t>
  </si>
  <si>
    <t xml:space="preserve">Northern Rocky Mountain Foothill Conifer Wooded Steppe </t>
  </si>
  <si>
    <t>Middle Rocky Mountain Montane Douglas-fir Forest and Woodland</t>
  </si>
  <si>
    <t xml:space="preserve">Rocky Mountain Poor-Site Lodgepole Pine Forest </t>
  </si>
  <si>
    <t>Artemisia tridentata ssp. vaseyana Shrubland Alliance</t>
  </si>
  <si>
    <t xml:space="preserve">Pseudotsuga menziesii Forest Alliance </t>
  </si>
  <si>
    <t>Similarity Group Name</t>
  </si>
  <si>
    <t>Rocky Mountain Subalpine Forest and Woodland</t>
  </si>
  <si>
    <t>Northern Rocky Mountain Lower Montane and Foothill Forest and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</si>
  <si>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</si>
  <si>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</si>
  <si>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</si>
  <si>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North Pacific Montane Shrubland or Avalanche Chute</t>
  </si>
  <si>
    <t>Inter-Mountain Basin Big Sagebrush and Desert Sagebrush</t>
  </si>
  <si>
    <t>Rocky Mountain Alpine Turf and Subalpine Meadow</t>
  </si>
  <si>
    <t>Inter-Mountain Basins Sparsely Vegetated Systems</t>
  </si>
  <si>
    <t>ESP Name</t>
  </si>
  <si>
    <t>Northern Rocky Mountain Subalpine Woodland and Parkland</t>
  </si>
  <si>
    <t>Rocky Mountain Lodgepole Pine Forest</t>
  </si>
  <si>
    <t>Rocky Mountain Subalpine Mesic-Wet Spruce-Fir Forest and Woodland</t>
  </si>
  <si>
    <t>Inter-Mountain Basins Aspen-Mixed Conifer Forest and Woodland</t>
  </si>
  <si>
    <t>Northern Rocky Mountain Montane-Foothill Deciduous Shrubland</t>
  </si>
  <si>
    <t>Inter-Mountain Basins Big Sagebrush Steppe</t>
  </si>
  <si>
    <t>Rocky Mountain Subalpine-Montane Mesic Meadow</t>
  </si>
  <si>
    <t>Rocky Mountain Montane Riparian Systems</t>
  </si>
  <si>
    <t>Rocky Mountain Subalpine/Upper Montane Riparian Systems</t>
  </si>
  <si>
    <t>Lifeform Name</t>
  </si>
  <si>
    <t>Forest and Woodland</t>
  </si>
  <si>
    <t>Barren</t>
  </si>
  <si>
    <t>Herbaceous</t>
  </si>
  <si>
    <t>Shrubland</t>
  </si>
  <si>
    <t>Steppe</t>
  </si>
  <si>
    <t>Savanna</t>
  </si>
  <si>
    <t>Cultivated Crops</t>
  </si>
  <si>
    <t>InterMountain Basins Cool Desert Shrubland and Steppe</t>
  </si>
  <si>
    <t>Rocky Mountain and North Pacific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</si>
</sst>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37</v>
      </c>
      <c r="B1" s="4" t="s">
        <v>9</v>
      </c>
      <c r="C1" s="8">
        <v>2001</v>
      </c>
      <c r="D1" s="8">
        <v>2006</v>
      </c>
      <c r="E1" s="8">
        <v>2011</v>
      </c>
      <c r="F1" s="8">
        <v>2045</v>
      </c>
      <c r="G1" s="8">
        <v>2046</v>
      </c>
      <c r="H1" s="8">
        <v>2047</v>
      </c>
      <c r="I1" s="8">
        <v>2050</v>
      </c>
      <c r="J1" s="8">
        <v>2055</v>
      </c>
      <c r="K1" s="8">
        <v>2056</v>
      </c>
      <c r="L1" s="8">
        <v>2057</v>
      </c>
      <c r="M1" s="8">
        <v>2061</v>
      </c>
      <c r="N1" s="8">
        <v>2106</v>
      </c>
      <c r="O1" s="8">
        <v>2126</v>
      </c>
      <c r="P1" s="8">
        <v>2127</v>
      </c>
      <c r="Q1" s="8">
        <v>2145</v>
      </c>
      <c r="R1" s="8">
        <v>2159</v>
      </c>
      <c r="S1" s="8">
        <v>2160</v>
      </c>
      <c r="T1" s="8">
        <v>2161</v>
      </c>
      <c r="U1" s="8">
        <v>2165</v>
      </c>
      <c r="V1" s="8">
        <v>2166</v>
      </c>
      <c r="W1" s="8">
        <v>2167</v>
      </c>
      <c r="X1" s="8">
        <v>2220</v>
      </c>
      <c r="Y1" s="8">
        <v>2227</v>
      </c>
      <c r="Z1" s="2" t="s">
        <v>3</v>
      </c>
      <c r="AA1" s="24" t="s">
        <v>8</v>
      </c>
    </row>
    <row r="2" spans="1:27" ht="12.75">
      <c r="A2" s="28" t="s">
        <v>38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1</v>
      </c>
      <c r="AA2" s="25">
        <f>C2/Z2</f>
        <v>0</v>
      </c>
    </row>
    <row r="3" spans="1:27" ht="12.75">
      <c r="A3" s="28" t="s">
        <v>39</v>
      </c>
      <c r="B3" s="4">
        <v>2006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1</v>
      </c>
      <c r="AA3" s="25">
        <f>D3/Z3</f>
        <v>0</v>
      </c>
    </row>
    <row r="4" spans="1:27" ht="12.75">
      <c r="A4" s="28" t="s">
        <v>40</v>
      </c>
      <c r="B4" s="4">
        <v>2011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2</v>
      </c>
      <c r="AA4" s="25">
        <f>E4/Z4</f>
        <v>1</v>
      </c>
    </row>
    <row r="5" spans="1:27" ht="12.75">
      <c r="A5" s="28" t="s">
        <v>41</v>
      </c>
      <c r="B5" s="4">
        <v>2045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1</v>
      </c>
      <c r="W5" s="8">
        <v>0</v>
      </c>
      <c r="X5" s="8">
        <v>0</v>
      </c>
      <c r="Y5" s="8">
        <v>0</v>
      </c>
      <c r="Z5" s="10">
        <f t="shared" si="0"/>
        <v>1</v>
      </c>
      <c r="AA5" s="25">
        <f>F5/Z5</f>
        <v>0</v>
      </c>
    </row>
    <row r="6" spans="1:27" ht="12.75">
      <c r="A6" s="28" t="s">
        <v>42</v>
      </c>
      <c r="B6" s="4">
        <v>2046</v>
      </c>
      <c r="C6" s="8">
        <v>0</v>
      </c>
      <c r="D6" s="8">
        <v>0</v>
      </c>
      <c r="E6" s="8">
        <v>0</v>
      </c>
      <c r="F6" s="8">
        <v>0</v>
      </c>
      <c r="G6" s="13">
        <v>4</v>
      </c>
      <c r="H6" s="8">
        <v>0</v>
      </c>
      <c r="I6" s="8">
        <v>0</v>
      </c>
      <c r="J6" s="8">
        <v>2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1</v>
      </c>
      <c r="W6" s="8">
        <v>0</v>
      </c>
      <c r="X6" s="8">
        <v>1</v>
      </c>
      <c r="Y6" s="8">
        <v>0</v>
      </c>
      <c r="Z6" s="10">
        <f t="shared" si="0"/>
        <v>9</v>
      </c>
      <c r="AA6" s="25">
        <f>G6/Z6</f>
        <v>0.4444444444444444</v>
      </c>
    </row>
    <row r="7" spans="1:27" ht="12.75">
      <c r="A7" s="28" t="s">
        <v>43</v>
      </c>
      <c r="B7" s="4">
        <v>2047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f t="shared" si="0"/>
        <v>0</v>
      </c>
      <c r="AA7" s="25" t="e">
        <f>H7/Z7</f>
        <v>#DIV/0!</v>
      </c>
    </row>
    <row r="8" spans="1:27" ht="12.75">
      <c r="A8" s="28" t="s">
        <v>44</v>
      </c>
      <c r="B8" s="4">
        <v>2050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0">
        <f t="shared" si="0"/>
        <v>3</v>
      </c>
      <c r="AA8" s="25">
        <f>I8/Z8</f>
        <v>1</v>
      </c>
    </row>
    <row r="9" spans="1:27" ht="12.75">
      <c r="A9" s="28" t="s">
        <v>45</v>
      </c>
      <c r="B9" s="4">
        <v>2055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10">
        <f t="shared" si="0"/>
        <v>5</v>
      </c>
      <c r="AA9" s="25">
        <f>J9/Z9</f>
        <v>0.4</v>
      </c>
    </row>
    <row r="10" spans="1:27" ht="12.75">
      <c r="A10" s="28" t="s">
        <v>46</v>
      </c>
      <c r="B10" s="4">
        <v>2056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10">
        <f t="shared" si="0"/>
        <v>3</v>
      </c>
      <c r="AA10" s="25">
        <f>K10/Z10</f>
        <v>0</v>
      </c>
    </row>
    <row r="11" spans="1:27" s="1" customFormat="1" ht="12.75">
      <c r="A11" s="29" t="s">
        <v>47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>
        <f t="shared" si="0"/>
        <v>1</v>
      </c>
      <c r="AA11" s="25">
        <f>L11/Z11</f>
        <v>0</v>
      </c>
    </row>
    <row r="12" spans="1:27" ht="12.75">
      <c r="A12" s="28" t="s">
        <v>48</v>
      </c>
      <c r="B12" s="4">
        <v>2061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1</v>
      </c>
      <c r="AA12" s="25">
        <f>M12/Z12</f>
        <v>0</v>
      </c>
    </row>
    <row r="13" spans="1:27" ht="12.75">
      <c r="A13" s="28" t="s">
        <v>49</v>
      </c>
      <c r="B13" s="4">
        <v>2106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f t="shared" si="0"/>
        <v>1</v>
      </c>
      <c r="AA13" s="25">
        <f>N13/Z13</f>
        <v>0</v>
      </c>
    </row>
    <row r="14" spans="1:27" ht="12.75">
      <c r="A14" s="28" t="s">
        <v>50</v>
      </c>
      <c r="B14" s="4">
        <v>2126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3</v>
      </c>
      <c r="P14" s="8">
        <v>0</v>
      </c>
      <c r="Q14" s="8">
        <v>2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4</v>
      </c>
      <c r="Y14" s="8">
        <v>0</v>
      </c>
      <c r="Z14" s="10">
        <f t="shared" si="0"/>
        <v>11</v>
      </c>
      <c r="AA14" s="25">
        <f>O14/Z14</f>
        <v>0.2727272727272727</v>
      </c>
    </row>
    <row r="15" spans="1:27" ht="12.75">
      <c r="A15" s="28" t="s">
        <v>51</v>
      </c>
      <c r="B15" s="4">
        <v>2127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f t="shared" si="0"/>
        <v>0</v>
      </c>
      <c r="AA15" s="25" t="e">
        <f>P15/Z15</f>
        <v>#DIV/0!</v>
      </c>
    </row>
    <row r="16" spans="1:27" ht="12.75">
      <c r="A16" s="28" t="s">
        <v>52</v>
      </c>
      <c r="B16" s="4">
        <v>2145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2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0"/>
        <v>3</v>
      </c>
      <c r="AA16" s="25">
        <f>Q16/Z16</f>
        <v>0.6666666666666666</v>
      </c>
    </row>
    <row r="17" spans="1:27" ht="12.75">
      <c r="A17" s="28" t="s">
        <v>53</v>
      </c>
      <c r="B17" s="4">
        <v>2159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2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2</v>
      </c>
      <c r="AA17" s="25">
        <f>R17/Z17</f>
        <v>0</v>
      </c>
    </row>
    <row r="18" spans="1:27" ht="12.75">
      <c r="A18" s="28" t="s">
        <v>54</v>
      </c>
      <c r="B18" s="4">
        <v>2160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1</v>
      </c>
      <c r="Q18" s="8">
        <v>0</v>
      </c>
      <c r="R18" s="8">
        <v>0</v>
      </c>
      <c r="S18" s="13">
        <v>3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6</v>
      </c>
      <c r="AA18" s="25">
        <f>S18/Z18</f>
        <v>0.5</v>
      </c>
    </row>
    <row r="19" spans="1:27" ht="12.75">
      <c r="A19" s="28" t="s">
        <v>55</v>
      </c>
      <c r="B19" s="4">
        <v>2161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1</v>
      </c>
      <c r="AA19" s="25">
        <f>T19/Z19</f>
        <v>0</v>
      </c>
    </row>
    <row r="20" spans="1:27" ht="12.75">
      <c r="A20" s="28" t="s">
        <v>56</v>
      </c>
      <c r="B20" s="4">
        <v>2165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1</v>
      </c>
      <c r="W20" s="8">
        <v>0</v>
      </c>
      <c r="X20" s="8">
        <v>0</v>
      </c>
      <c r="Y20" s="8">
        <v>0</v>
      </c>
      <c r="Z20" s="10">
        <f t="shared" si="0"/>
        <v>3</v>
      </c>
      <c r="AA20" s="25">
        <f>U20/Z20</f>
        <v>0</v>
      </c>
    </row>
    <row r="21" spans="1:27" ht="12.75">
      <c r="A21" s="28" t="s">
        <v>57</v>
      </c>
      <c r="B21" s="4">
        <v>2166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1</v>
      </c>
      <c r="W21" s="8">
        <v>0</v>
      </c>
      <c r="X21" s="8">
        <v>1</v>
      </c>
      <c r="Y21" s="8">
        <v>1</v>
      </c>
      <c r="Z21" s="10">
        <f t="shared" si="0"/>
        <v>4</v>
      </c>
      <c r="AA21" s="25">
        <f>V21/Z21</f>
        <v>0.25</v>
      </c>
    </row>
    <row r="22" spans="1:27" ht="12.75">
      <c r="A22" s="28" t="s">
        <v>58</v>
      </c>
      <c r="B22" s="4">
        <v>2167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1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10">
        <f t="shared" si="0"/>
        <v>2</v>
      </c>
      <c r="AA22" s="25">
        <f>W22/Z22</f>
        <v>0</v>
      </c>
    </row>
    <row r="23" spans="1:27" ht="12.75">
      <c r="A23" s="28" t="s">
        <v>59</v>
      </c>
      <c r="B23" s="4">
        <v>2220</v>
      </c>
      <c r="C23" s="8">
        <v>0</v>
      </c>
      <c r="D23" s="8">
        <v>0</v>
      </c>
      <c r="E23" s="8">
        <v>1</v>
      </c>
      <c r="F23" s="8">
        <v>0</v>
      </c>
      <c r="G23" s="8">
        <v>0</v>
      </c>
      <c r="H23" s="8">
        <v>1</v>
      </c>
      <c r="I23" s="8">
        <v>1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12</v>
      </c>
      <c r="Y23" s="8">
        <v>0</v>
      </c>
      <c r="Z23" s="10">
        <f t="shared" si="0"/>
        <v>19</v>
      </c>
      <c r="AA23" s="25">
        <f>X23/Z23</f>
        <v>0.631578947368421</v>
      </c>
    </row>
    <row r="24" spans="1:27" ht="12.75">
      <c r="A24" s="28" t="s">
        <v>60</v>
      </c>
      <c r="B24" s="4">
        <v>2227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13">
        <v>6</v>
      </c>
      <c r="Z24" s="10">
        <f t="shared" si="0"/>
        <v>8</v>
      </c>
      <c r="AA24" s="25">
        <f>Y24/Z24</f>
        <v>0.75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0</v>
      </c>
      <c r="D25" s="14">
        <f t="shared" si="1"/>
        <v>0</v>
      </c>
      <c r="E25" s="14">
        <f t="shared" si="1"/>
        <v>9</v>
      </c>
      <c r="F25" s="14">
        <f t="shared" si="1"/>
        <v>0</v>
      </c>
      <c r="G25" s="14">
        <f t="shared" si="1"/>
        <v>6</v>
      </c>
      <c r="H25" s="14">
        <f t="shared" si="1"/>
        <v>1</v>
      </c>
      <c r="I25" s="14">
        <f t="shared" si="1"/>
        <v>7</v>
      </c>
      <c r="J25" s="14">
        <f t="shared" si="1"/>
        <v>7</v>
      </c>
      <c r="K25" s="14">
        <f t="shared" si="1"/>
        <v>1</v>
      </c>
      <c r="L25" s="15">
        <f t="shared" si="1"/>
        <v>0</v>
      </c>
      <c r="M25" s="14">
        <f t="shared" si="1"/>
        <v>4</v>
      </c>
      <c r="N25" s="14">
        <f t="shared" si="1"/>
        <v>1</v>
      </c>
      <c r="O25" s="14">
        <f t="shared" si="1"/>
        <v>9</v>
      </c>
      <c r="P25" s="14">
        <f t="shared" si="1"/>
        <v>1</v>
      </c>
      <c r="Q25" s="14">
        <f t="shared" si="1"/>
        <v>5</v>
      </c>
      <c r="R25" s="14">
        <f t="shared" si="1"/>
        <v>0</v>
      </c>
      <c r="S25" s="14">
        <f t="shared" si="1"/>
        <v>3</v>
      </c>
      <c r="T25" s="14">
        <f t="shared" si="1"/>
        <v>0</v>
      </c>
      <c r="U25" s="14">
        <f t="shared" si="1"/>
        <v>0</v>
      </c>
      <c r="V25" s="14">
        <f t="shared" si="1"/>
        <v>6</v>
      </c>
      <c r="W25" s="14">
        <f t="shared" si="1"/>
        <v>0</v>
      </c>
      <c r="X25" s="14">
        <f t="shared" si="1"/>
        <v>18</v>
      </c>
      <c r="Y25" s="14">
        <f t="shared" si="1"/>
        <v>9</v>
      </c>
      <c r="Z25" s="12"/>
    </row>
    <row r="26" spans="2:25" ht="39" customHeight="1" thickBot="1">
      <c r="B26" s="22" t="s">
        <v>6</v>
      </c>
      <c r="C26" s="23" t="e">
        <f>C2/C25</f>
        <v>#DIV/0!</v>
      </c>
      <c r="D26" s="23" t="e">
        <f>D3/D25</f>
        <v>#DIV/0!</v>
      </c>
      <c r="E26" s="23">
        <f>E4/E25</f>
        <v>0.2222222222222222</v>
      </c>
      <c r="F26" s="23" t="e">
        <f>F5/F25</f>
        <v>#DIV/0!</v>
      </c>
      <c r="G26" s="23">
        <f>G6/G25</f>
        <v>0.6666666666666666</v>
      </c>
      <c r="H26" s="23">
        <f>H7/H25</f>
        <v>0</v>
      </c>
      <c r="I26" s="23">
        <f>I8/I25</f>
        <v>0.42857142857142855</v>
      </c>
      <c r="J26" s="23">
        <f>J9/J25</f>
        <v>0.2857142857142857</v>
      </c>
      <c r="K26" s="23">
        <f>K10/K25</f>
        <v>0</v>
      </c>
      <c r="L26" s="23" t="e">
        <f>L11/L25</f>
        <v>#DIV/0!</v>
      </c>
      <c r="M26" s="23">
        <f>M12/M25</f>
        <v>0</v>
      </c>
      <c r="N26" s="23">
        <f>N13/N25</f>
        <v>0</v>
      </c>
      <c r="O26" s="23">
        <f>O14/O25</f>
        <v>0.3333333333333333</v>
      </c>
      <c r="P26" s="23">
        <f>P15/P25</f>
        <v>0</v>
      </c>
      <c r="Q26" s="23">
        <f>Q16/Q25</f>
        <v>0.4</v>
      </c>
      <c r="R26" s="23" t="e">
        <f>R17/R25</f>
        <v>#DIV/0!</v>
      </c>
      <c r="S26" s="23">
        <f>S18/S25</f>
        <v>1</v>
      </c>
      <c r="T26" s="23" t="e">
        <f>T19/T25</f>
        <v>#DIV/0!</v>
      </c>
      <c r="U26" s="23" t="e">
        <f>U20/U25</f>
        <v>#DIV/0!</v>
      </c>
      <c r="V26" s="23">
        <f>V21/V25</f>
        <v>0.16666666666666666</v>
      </c>
      <c r="W26" s="23" t="e">
        <f>W22/W25</f>
        <v>#DIV/0!</v>
      </c>
      <c r="X26" s="23">
        <f>X23/X25</f>
        <v>0.6666666666666666</v>
      </c>
      <c r="Y26" s="23">
        <f>Y24/Y25</f>
        <v>0.6666666666666666</v>
      </c>
    </row>
    <row r="27" spans="2:25" ht="12.75">
      <c r="B27" s="5" t="s">
        <v>2</v>
      </c>
      <c r="C27" s="16">
        <f>C2</f>
        <v>0</v>
      </c>
      <c r="D27" s="16">
        <f>D3</f>
        <v>0</v>
      </c>
      <c r="E27" s="16">
        <f>E4</f>
        <v>2</v>
      </c>
      <c r="F27" s="16">
        <f>F5</f>
        <v>0</v>
      </c>
      <c r="G27" s="16">
        <f>G6</f>
        <v>4</v>
      </c>
      <c r="H27" s="16">
        <f>H7</f>
        <v>0</v>
      </c>
      <c r="I27" s="16">
        <f>I8</f>
        <v>3</v>
      </c>
      <c r="J27" s="16">
        <f>J9</f>
        <v>2</v>
      </c>
      <c r="K27" s="16">
        <f>K10</f>
        <v>0</v>
      </c>
      <c r="L27" s="17">
        <f>L11</f>
        <v>0</v>
      </c>
      <c r="M27" s="16">
        <f>M12</f>
        <v>0</v>
      </c>
      <c r="N27" s="16">
        <f>N13</f>
        <v>0</v>
      </c>
      <c r="O27" s="16">
        <f>O14</f>
        <v>3</v>
      </c>
      <c r="P27" s="16">
        <f>P15</f>
        <v>0</v>
      </c>
      <c r="Q27" s="16">
        <f>Q16</f>
        <v>2</v>
      </c>
      <c r="R27" s="16">
        <f>R17</f>
        <v>0</v>
      </c>
      <c r="S27" s="16">
        <f>S18</f>
        <v>3</v>
      </c>
      <c r="T27" s="16">
        <f>T19</f>
        <v>0</v>
      </c>
      <c r="U27" s="16">
        <f>U20</f>
        <v>0</v>
      </c>
      <c r="V27" s="16">
        <f>V21</f>
        <v>1</v>
      </c>
      <c r="W27" s="16">
        <f>W22</f>
        <v>0</v>
      </c>
      <c r="X27" s="16">
        <f>X23</f>
        <v>12</v>
      </c>
      <c r="Y27" s="16">
        <f>Y24</f>
        <v>6</v>
      </c>
    </row>
    <row r="28" spans="4:5" ht="13.5" thickBot="1">
      <c r="D28" s="18">
        <f>SUM(Z2:Z24)</f>
        <v>87</v>
      </c>
      <c r="E28" s="27" t="s">
        <v>0</v>
      </c>
    </row>
    <row r="29" spans="4:5" ht="13.5" thickBot="1">
      <c r="D29" s="20">
        <f>SUM(C27:Y27)</f>
        <v>38</v>
      </c>
      <c r="E29" s="27" t="s">
        <v>1</v>
      </c>
    </row>
    <row r="31" spans="4:5" ht="12.75">
      <c r="D31" s="21">
        <f>D29/D28</f>
        <v>0.4367816091954023</v>
      </c>
      <c r="E31" s="26" t="s">
        <v>7</v>
      </c>
    </row>
    <row r="33" ht="12.75">
      <c r="B3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7" width="8.7109375" style="9" customWidth="1"/>
  </cols>
  <sheetData>
    <row r="1" spans="1:27" ht="99" customHeight="1">
      <c r="A1" s="28" t="s">
        <v>37</v>
      </c>
      <c r="B1" s="4" t="s">
        <v>9</v>
      </c>
      <c r="C1" s="8">
        <v>2001</v>
      </c>
      <c r="D1" s="8">
        <v>2006</v>
      </c>
      <c r="E1" s="8">
        <v>2011</v>
      </c>
      <c r="F1" s="8">
        <v>2045</v>
      </c>
      <c r="G1" s="8">
        <v>2046</v>
      </c>
      <c r="H1" s="8">
        <v>2047</v>
      </c>
      <c r="I1" s="8">
        <v>2050</v>
      </c>
      <c r="J1" s="8">
        <v>2055</v>
      </c>
      <c r="K1" s="8">
        <v>2056</v>
      </c>
      <c r="L1" s="8">
        <v>2057</v>
      </c>
      <c r="M1" s="8">
        <v>2061</v>
      </c>
      <c r="N1" s="8">
        <v>2106</v>
      </c>
      <c r="O1" s="8">
        <v>2126</v>
      </c>
      <c r="P1" s="8">
        <v>2127</v>
      </c>
      <c r="Q1" s="8">
        <v>2145</v>
      </c>
      <c r="R1" s="8">
        <v>2159</v>
      </c>
      <c r="S1" s="8">
        <v>2160</v>
      </c>
      <c r="T1" s="8">
        <v>2161</v>
      </c>
      <c r="U1" s="8">
        <v>2165</v>
      </c>
      <c r="V1" s="8">
        <v>2166</v>
      </c>
      <c r="W1" s="8">
        <v>2167</v>
      </c>
      <c r="X1" s="8">
        <v>2220</v>
      </c>
      <c r="Y1" s="8">
        <v>2227</v>
      </c>
      <c r="Z1" s="2" t="s">
        <v>3</v>
      </c>
      <c r="AA1" s="24" t="s">
        <v>8</v>
      </c>
    </row>
    <row r="2" spans="1:27" ht="12.75">
      <c r="A2" s="28" t="s">
        <v>38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10">
        <f aca="true" t="shared" si="0" ref="Z2:Z24">SUM(C2:Y2)</f>
        <v>1</v>
      </c>
      <c r="AA2" s="25">
        <f>C2/Z2</f>
        <v>0</v>
      </c>
    </row>
    <row r="3" spans="1:27" ht="12.75">
      <c r="A3" s="28" t="s">
        <v>39</v>
      </c>
      <c r="B3" s="4">
        <v>2006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10">
        <f t="shared" si="0"/>
        <v>1</v>
      </c>
      <c r="AA3" s="25">
        <f>D3/Z3</f>
        <v>0</v>
      </c>
    </row>
    <row r="4" spans="1:27" ht="12.75">
      <c r="A4" s="28" t="s">
        <v>40</v>
      </c>
      <c r="B4" s="4">
        <v>2011</v>
      </c>
      <c r="C4" s="8">
        <v>0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0">
        <f t="shared" si="0"/>
        <v>2</v>
      </c>
      <c r="AA4" s="25">
        <f>E4/Z4</f>
        <v>1</v>
      </c>
    </row>
    <row r="5" spans="1:27" ht="12.75">
      <c r="A5" s="28" t="s">
        <v>41</v>
      </c>
      <c r="B5" s="4">
        <v>2045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0">
        <f t="shared" si="0"/>
        <v>1</v>
      </c>
      <c r="AA5" s="25">
        <f>F5/Z5</f>
        <v>0</v>
      </c>
    </row>
    <row r="6" spans="1:27" ht="12.75">
      <c r="A6" s="28" t="s">
        <v>42</v>
      </c>
      <c r="B6" s="4">
        <v>2046</v>
      </c>
      <c r="C6" s="8">
        <v>0</v>
      </c>
      <c r="D6" s="8">
        <v>0</v>
      </c>
      <c r="E6" s="8">
        <v>0</v>
      </c>
      <c r="F6" s="8">
        <v>0</v>
      </c>
      <c r="G6" s="13">
        <v>5</v>
      </c>
      <c r="H6" s="8">
        <v>0</v>
      </c>
      <c r="I6" s="8">
        <v>0</v>
      </c>
      <c r="J6" s="8">
        <v>3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0">
        <f t="shared" si="0"/>
        <v>9</v>
      </c>
      <c r="AA6" s="25">
        <f>G6/Z6</f>
        <v>0.5555555555555556</v>
      </c>
    </row>
    <row r="7" spans="1:27" ht="12.75">
      <c r="A7" s="28" t="s">
        <v>43</v>
      </c>
      <c r="B7" s="4">
        <v>2047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f t="shared" si="0"/>
        <v>0</v>
      </c>
      <c r="AA7" s="25" t="e">
        <f>H7/Z7</f>
        <v>#DIV/0!</v>
      </c>
    </row>
    <row r="8" spans="1:27" ht="12.75">
      <c r="A8" s="28" t="s">
        <v>44</v>
      </c>
      <c r="B8" s="4">
        <v>2050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10">
        <f t="shared" si="0"/>
        <v>3</v>
      </c>
      <c r="AA8" s="25">
        <f>I8/Z8</f>
        <v>1</v>
      </c>
    </row>
    <row r="9" spans="1:27" ht="12.75">
      <c r="A9" s="28" t="s">
        <v>45</v>
      </c>
      <c r="B9" s="4">
        <v>2055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10">
        <f t="shared" si="0"/>
        <v>5</v>
      </c>
      <c r="AA9" s="25">
        <f>J9/Z9</f>
        <v>0.4</v>
      </c>
    </row>
    <row r="10" spans="1:27" ht="12.75">
      <c r="A10" s="28" t="s">
        <v>46</v>
      </c>
      <c r="B10" s="4">
        <v>2056</v>
      </c>
      <c r="C10" s="8">
        <v>0</v>
      </c>
      <c r="D10" s="8">
        <v>0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10">
        <f t="shared" si="0"/>
        <v>3</v>
      </c>
      <c r="AA10" s="25">
        <f>K10/Z10</f>
        <v>0</v>
      </c>
    </row>
    <row r="11" spans="1:27" s="1" customFormat="1" ht="12.75">
      <c r="A11" s="29" t="s">
        <v>47</v>
      </c>
      <c r="B11" s="4">
        <v>2057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1">
        <f t="shared" si="0"/>
        <v>1</v>
      </c>
      <c r="AA11" s="25">
        <f>L11/Z11</f>
        <v>0</v>
      </c>
    </row>
    <row r="12" spans="1:27" ht="12.75">
      <c r="A12" s="28" t="s">
        <v>48</v>
      </c>
      <c r="B12" s="4">
        <v>2061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10">
        <f t="shared" si="0"/>
        <v>1</v>
      </c>
      <c r="AA12" s="25">
        <f>M12/Z12</f>
        <v>0</v>
      </c>
    </row>
    <row r="13" spans="1:27" ht="12.75">
      <c r="A13" s="28" t="s">
        <v>49</v>
      </c>
      <c r="B13" s="4">
        <v>2106</v>
      </c>
      <c r="C13" s="8">
        <v>0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f t="shared" si="0"/>
        <v>1</v>
      </c>
      <c r="AA13" s="25">
        <f>N13/Z13</f>
        <v>0</v>
      </c>
    </row>
    <row r="14" spans="1:27" ht="12.75">
      <c r="A14" s="28" t="s">
        <v>50</v>
      </c>
      <c r="B14" s="4">
        <v>2126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3</v>
      </c>
      <c r="P14" s="8">
        <v>0</v>
      </c>
      <c r="Q14" s="8">
        <v>3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</v>
      </c>
      <c r="Y14" s="8">
        <v>1</v>
      </c>
      <c r="Z14" s="10">
        <f t="shared" si="0"/>
        <v>11</v>
      </c>
      <c r="AA14" s="25">
        <f>O14/Z14</f>
        <v>0.2727272727272727</v>
      </c>
    </row>
    <row r="15" spans="1:27" ht="12.75">
      <c r="A15" s="28" t="s">
        <v>51</v>
      </c>
      <c r="B15" s="4">
        <v>2127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f t="shared" si="0"/>
        <v>0</v>
      </c>
      <c r="AA15" s="25" t="e">
        <f>P15/Z15</f>
        <v>#DIV/0!</v>
      </c>
    </row>
    <row r="16" spans="1:27" ht="12.75">
      <c r="A16" s="28" t="s">
        <v>52</v>
      </c>
      <c r="B16" s="4">
        <v>2145</v>
      </c>
      <c r="C16" s="8">
        <v>0</v>
      </c>
      <c r="D16" s="8">
        <v>0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2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f t="shared" si="0"/>
        <v>3</v>
      </c>
      <c r="AA16" s="25">
        <f>Q16/Z16</f>
        <v>0.6666666666666666</v>
      </c>
    </row>
    <row r="17" spans="1:27" ht="12.75">
      <c r="A17" s="28" t="s">
        <v>53</v>
      </c>
      <c r="B17" s="4">
        <v>2159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2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f t="shared" si="0"/>
        <v>2</v>
      </c>
      <c r="AA17" s="25">
        <f>R17/Z17</f>
        <v>0</v>
      </c>
    </row>
    <row r="18" spans="1:27" ht="12.75">
      <c r="A18" s="28" t="s">
        <v>54</v>
      </c>
      <c r="B18" s="4">
        <v>2160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1</v>
      </c>
      <c r="Q18" s="8">
        <v>0</v>
      </c>
      <c r="R18" s="8">
        <v>0</v>
      </c>
      <c r="S18" s="13">
        <v>3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0">
        <f t="shared" si="0"/>
        <v>6</v>
      </c>
      <c r="AA18" s="25">
        <f>S18/Z18</f>
        <v>0.5</v>
      </c>
    </row>
    <row r="19" spans="1:27" ht="12.75">
      <c r="A19" s="28" t="s">
        <v>55</v>
      </c>
      <c r="B19" s="4">
        <v>2161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f t="shared" si="0"/>
        <v>1</v>
      </c>
      <c r="AA19" s="25">
        <f>T19/Z19</f>
        <v>0</v>
      </c>
    </row>
    <row r="20" spans="1:27" ht="12.75">
      <c r="A20" s="28" t="s">
        <v>56</v>
      </c>
      <c r="B20" s="4">
        <v>2165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1</v>
      </c>
      <c r="W20" s="8">
        <v>0</v>
      </c>
      <c r="X20" s="8">
        <v>0</v>
      </c>
      <c r="Y20" s="8">
        <v>0</v>
      </c>
      <c r="Z20" s="10">
        <f t="shared" si="0"/>
        <v>3</v>
      </c>
      <c r="AA20" s="25">
        <f>U20/Z20</f>
        <v>0</v>
      </c>
    </row>
    <row r="21" spans="1:27" ht="12.75">
      <c r="A21" s="28" t="s">
        <v>57</v>
      </c>
      <c r="B21" s="4">
        <v>2166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2</v>
      </c>
      <c r="W21" s="8">
        <v>0</v>
      </c>
      <c r="X21" s="8">
        <v>0</v>
      </c>
      <c r="Y21" s="8">
        <v>0</v>
      </c>
      <c r="Z21" s="10">
        <f t="shared" si="0"/>
        <v>4</v>
      </c>
      <c r="AA21" s="25">
        <f>V21/Z21</f>
        <v>0.5</v>
      </c>
    </row>
    <row r="22" spans="1:27" ht="12.75">
      <c r="A22" s="28" t="s">
        <v>58</v>
      </c>
      <c r="B22" s="4">
        <v>2167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10">
        <f t="shared" si="0"/>
        <v>2</v>
      </c>
      <c r="AA22" s="25">
        <f>W22/Z22</f>
        <v>0</v>
      </c>
    </row>
    <row r="23" spans="1:27" ht="12.75">
      <c r="A23" s="28" t="s">
        <v>59</v>
      </c>
      <c r="B23" s="4">
        <v>2220</v>
      </c>
      <c r="C23" s="8">
        <v>0</v>
      </c>
      <c r="D23" s="8">
        <v>0</v>
      </c>
      <c r="E23" s="8">
        <v>3</v>
      </c>
      <c r="F23" s="8">
        <v>0</v>
      </c>
      <c r="G23" s="8">
        <v>0</v>
      </c>
      <c r="H23" s="8">
        <v>0</v>
      </c>
      <c r="I23" s="8">
        <v>1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3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9</v>
      </c>
      <c r="Y23" s="8">
        <v>1</v>
      </c>
      <c r="Z23" s="10">
        <f t="shared" si="0"/>
        <v>19</v>
      </c>
      <c r="AA23" s="25">
        <f>X23/Z23</f>
        <v>0.47368421052631576</v>
      </c>
    </row>
    <row r="24" spans="1:27" ht="12.75">
      <c r="A24" s="28" t="s">
        <v>60</v>
      </c>
      <c r="B24" s="4">
        <v>2227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7</v>
      </c>
      <c r="Z24" s="10">
        <f t="shared" si="0"/>
        <v>8</v>
      </c>
      <c r="AA24" s="25">
        <f>Y24/Z24</f>
        <v>0.875</v>
      </c>
    </row>
    <row r="25" spans="1:26" ht="39" customHeight="1" thickBot="1">
      <c r="A25" s="28"/>
      <c r="B25" s="3" t="s">
        <v>4</v>
      </c>
      <c r="C25" s="14">
        <f aca="true" t="shared" si="1" ref="C25:Y25">SUM(C2:C24)</f>
        <v>0</v>
      </c>
      <c r="D25" s="14">
        <f t="shared" si="1"/>
        <v>0</v>
      </c>
      <c r="E25" s="14">
        <f t="shared" si="1"/>
        <v>13</v>
      </c>
      <c r="F25" s="14">
        <f t="shared" si="1"/>
        <v>0</v>
      </c>
      <c r="G25" s="14">
        <f t="shared" si="1"/>
        <v>8</v>
      </c>
      <c r="H25" s="14">
        <f t="shared" si="1"/>
        <v>0</v>
      </c>
      <c r="I25" s="14">
        <f t="shared" si="1"/>
        <v>6</v>
      </c>
      <c r="J25" s="14">
        <f t="shared" si="1"/>
        <v>8</v>
      </c>
      <c r="K25" s="14">
        <f t="shared" si="1"/>
        <v>1</v>
      </c>
      <c r="L25" s="15">
        <f t="shared" si="1"/>
        <v>0</v>
      </c>
      <c r="M25" s="14">
        <f t="shared" si="1"/>
        <v>3</v>
      </c>
      <c r="N25" s="14">
        <f t="shared" si="1"/>
        <v>1</v>
      </c>
      <c r="O25" s="14">
        <f t="shared" si="1"/>
        <v>10</v>
      </c>
      <c r="P25" s="14">
        <f t="shared" si="1"/>
        <v>1</v>
      </c>
      <c r="Q25" s="14">
        <f t="shared" si="1"/>
        <v>7</v>
      </c>
      <c r="R25" s="14">
        <f t="shared" si="1"/>
        <v>0</v>
      </c>
      <c r="S25" s="14">
        <f t="shared" si="1"/>
        <v>3</v>
      </c>
      <c r="T25" s="14">
        <f t="shared" si="1"/>
        <v>0</v>
      </c>
      <c r="U25" s="14">
        <f t="shared" si="1"/>
        <v>0</v>
      </c>
      <c r="V25" s="14">
        <f t="shared" si="1"/>
        <v>3</v>
      </c>
      <c r="W25" s="14">
        <f t="shared" si="1"/>
        <v>0</v>
      </c>
      <c r="X25" s="14">
        <f t="shared" si="1"/>
        <v>12</v>
      </c>
      <c r="Y25" s="14">
        <f t="shared" si="1"/>
        <v>11</v>
      </c>
      <c r="Z25" s="12"/>
    </row>
    <row r="26" spans="2:25" ht="39" customHeight="1" thickBot="1">
      <c r="B26" s="22" t="s">
        <v>6</v>
      </c>
      <c r="C26" s="23" t="e">
        <f>C2/C25</f>
        <v>#DIV/0!</v>
      </c>
      <c r="D26" s="23" t="e">
        <f>D3/D25</f>
        <v>#DIV/0!</v>
      </c>
      <c r="E26" s="23">
        <f>E4/E25</f>
        <v>0.15384615384615385</v>
      </c>
      <c r="F26" s="23" t="e">
        <f>F5/F25</f>
        <v>#DIV/0!</v>
      </c>
      <c r="G26" s="23">
        <f>G6/G25</f>
        <v>0.625</v>
      </c>
      <c r="H26" s="23" t="e">
        <f>H7/H25</f>
        <v>#DIV/0!</v>
      </c>
      <c r="I26" s="23">
        <f>I8/I25</f>
        <v>0.5</v>
      </c>
      <c r="J26" s="23">
        <f>J9/J25</f>
        <v>0.25</v>
      </c>
      <c r="K26" s="23">
        <f>K10/K25</f>
        <v>0</v>
      </c>
      <c r="L26" s="23" t="e">
        <f>L11/L25</f>
        <v>#DIV/0!</v>
      </c>
      <c r="M26" s="23">
        <f>M12/M25</f>
        <v>0</v>
      </c>
      <c r="N26" s="23">
        <f>N13/N25</f>
        <v>0</v>
      </c>
      <c r="O26" s="23">
        <f>O14/O25</f>
        <v>0.3</v>
      </c>
      <c r="P26" s="23">
        <f>P15/P25</f>
        <v>0</v>
      </c>
      <c r="Q26" s="23">
        <f>Q16/Q25</f>
        <v>0.2857142857142857</v>
      </c>
      <c r="R26" s="23" t="e">
        <f>R17/R25</f>
        <v>#DIV/0!</v>
      </c>
      <c r="S26" s="23">
        <f>S18/S25</f>
        <v>1</v>
      </c>
      <c r="T26" s="23" t="e">
        <f>T19/T25</f>
        <v>#DIV/0!</v>
      </c>
      <c r="U26" s="23" t="e">
        <f>U20/U25</f>
        <v>#DIV/0!</v>
      </c>
      <c r="V26" s="23">
        <f>V21/V25</f>
        <v>0.6666666666666666</v>
      </c>
      <c r="W26" s="23" t="e">
        <f>W22/W25</f>
        <v>#DIV/0!</v>
      </c>
      <c r="X26" s="23">
        <f>X23/X25</f>
        <v>0.75</v>
      </c>
      <c r="Y26" s="23">
        <f>Y24/Y25</f>
        <v>0.6363636363636364</v>
      </c>
    </row>
    <row r="27" spans="2:25" ht="12.75">
      <c r="B27" s="5" t="s">
        <v>2</v>
      </c>
      <c r="C27" s="16">
        <f>C2</f>
        <v>0</v>
      </c>
      <c r="D27" s="16">
        <f>D3</f>
        <v>0</v>
      </c>
      <c r="E27" s="16">
        <f>E4</f>
        <v>2</v>
      </c>
      <c r="F27" s="16">
        <f>F5</f>
        <v>0</v>
      </c>
      <c r="G27" s="16">
        <f>G6</f>
        <v>5</v>
      </c>
      <c r="H27" s="16">
        <f>H7</f>
        <v>0</v>
      </c>
      <c r="I27" s="16">
        <f>I8</f>
        <v>3</v>
      </c>
      <c r="J27" s="16">
        <f>J9</f>
        <v>2</v>
      </c>
      <c r="K27" s="16">
        <f>K10</f>
        <v>0</v>
      </c>
      <c r="L27" s="17">
        <f>L11</f>
        <v>0</v>
      </c>
      <c r="M27" s="16">
        <f>M12</f>
        <v>0</v>
      </c>
      <c r="N27" s="16">
        <f>N13</f>
        <v>0</v>
      </c>
      <c r="O27" s="16">
        <f>O14</f>
        <v>3</v>
      </c>
      <c r="P27" s="16">
        <f>P15</f>
        <v>0</v>
      </c>
      <c r="Q27" s="16">
        <f>Q16</f>
        <v>2</v>
      </c>
      <c r="R27" s="16">
        <f>R17</f>
        <v>0</v>
      </c>
      <c r="S27" s="16">
        <f>S18</f>
        <v>3</v>
      </c>
      <c r="T27" s="16">
        <f>T19</f>
        <v>0</v>
      </c>
      <c r="U27" s="16">
        <f>U20</f>
        <v>0</v>
      </c>
      <c r="V27" s="16">
        <f>V21</f>
        <v>2</v>
      </c>
      <c r="W27" s="16">
        <f>W22</f>
        <v>0</v>
      </c>
      <c r="X27" s="16">
        <f>X23</f>
        <v>9</v>
      </c>
      <c r="Y27" s="16">
        <f>Y24</f>
        <v>7</v>
      </c>
    </row>
    <row r="28" spans="4:5" ht="13.5" thickBot="1">
      <c r="D28" s="18">
        <f>SUM(Z2:Z24)</f>
        <v>87</v>
      </c>
      <c r="E28" s="27" t="s">
        <v>0</v>
      </c>
    </row>
    <row r="29" spans="4:5" ht="13.5" thickBot="1">
      <c r="D29" s="20">
        <f>SUM(C27:Y27)</f>
        <v>38</v>
      </c>
      <c r="E29" s="27" t="s">
        <v>1</v>
      </c>
    </row>
    <row r="31" spans="4:5" ht="12.75">
      <c r="D31" s="21">
        <f>D29/D28</f>
        <v>0.4367816091954023</v>
      </c>
      <c r="E31" s="26" t="s">
        <v>7</v>
      </c>
    </row>
    <row r="33" ht="12.75">
      <c r="B3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4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61</v>
      </c>
      <c r="B1" s="4" t="s">
        <v>5</v>
      </c>
      <c r="C1" s="8">
        <v>1310</v>
      </c>
      <c r="D1" s="8">
        <v>2509</v>
      </c>
      <c r="E1" s="8">
        <v>2511</v>
      </c>
      <c r="F1" s="8">
        <v>2513</v>
      </c>
      <c r="G1" s="8">
        <v>2519</v>
      </c>
      <c r="H1" s="8">
        <v>2521</v>
      </c>
      <c r="I1" s="8">
        <v>2608</v>
      </c>
      <c r="J1" s="8">
        <v>2613</v>
      </c>
      <c r="K1" s="8">
        <v>2807</v>
      </c>
      <c r="L1" s="8">
        <v>3001</v>
      </c>
      <c r="M1" s="8">
        <v>3004</v>
      </c>
      <c r="N1" s="2" t="s">
        <v>3</v>
      </c>
      <c r="O1" s="24" t="s">
        <v>8</v>
      </c>
    </row>
    <row r="2" spans="1:15" ht="12.75">
      <c r="A2" s="28" t="s">
        <v>88</v>
      </c>
      <c r="B2" s="4">
        <v>1310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0</v>
      </c>
      <c r="O2" s="25" t="e">
        <f>C2/N2</f>
        <v>#DIV/0!</v>
      </c>
    </row>
    <row r="3" spans="1:15" ht="12.75">
      <c r="A3" s="28" t="s">
        <v>62</v>
      </c>
      <c r="B3" s="4">
        <v>2509</v>
      </c>
      <c r="C3" s="8">
        <v>0</v>
      </c>
      <c r="D3" s="13">
        <v>16</v>
      </c>
      <c r="E3" s="8">
        <v>3</v>
      </c>
      <c r="F3" s="8">
        <v>1</v>
      </c>
      <c r="G3" s="8">
        <v>0</v>
      </c>
      <c r="H3" s="8">
        <v>3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23</v>
      </c>
      <c r="O3" s="25">
        <f>D3/N3</f>
        <v>0.6956521739130435</v>
      </c>
    </row>
    <row r="4" spans="1:15" ht="12.75">
      <c r="A4" s="28" t="s">
        <v>63</v>
      </c>
      <c r="B4" s="4">
        <v>2511</v>
      </c>
      <c r="C4" s="8">
        <v>0</v>
      </c>
      <c r="D4" s="8">
        <v>2</v>
      </c>
      <c r="E4" s="13">
        <v>11</v>
      </c>
      <c r="F4" s="8">
        <v>3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16</v>
      </c>
      <c r="O4" s="25">
        <f>E4/N4</f>
        <v>0.6875</v>
      </c>
    </row>
    <row r="5" spans="1:15" ht="12.75">
      <c r="A5" s="28" t="s">
        <v>64</v>
      </c>
      <c r="B5" s="4">
        <v>2513</v>
      </c>
      <c r="C5" s="8">
        <v>1</v>
      </c>
      <c r="D5" s="8">
        <v>2</v>
      </c>
      <c r="E5" s="8">
        <v>2</v>
      </c>
      <c r="F5" s="13">
        <v>22</v>
      </c>
      <c r="G5" s="8">
        <v>0</v>
      </c>
      <c r="H5" s="8">
        <v>2</v>
      </c>
      <c r="I5" s="8">
        <v>0</v>
      </c>
      <c r="J5" s="8">
        <v>0</v>
      </c>
      <c r="K5" s="8">
        <v>2</v>
      </c>
      <c r="L5" s="8">
        <v>0</v>
      </c>
      <c r="M5" s="8">
        <v>0</v>
      </c>
      <c r="N5" s="10">
        <f t="shared" si="0"/>
        <v>31</v>
      </c>
      <c r="O5" s="25">
        <f>F5/N5</f>
        <v>0.7096774193548387</v>
      </c>
    </row>
    <row r="6" spans="1:15" ht="12.75">
      <c r="A6" s="28" t="s">
        <v>65</v>
      </c>
      <c r="B6" s="4">
        <v>2519</v>
      </c>
      <c r="C6" s="8">
        <v>0</v>
      </c>
      <c r="D6" s="8">
        <v>1</v>
      </c>
      <c r="E6" s="8">
        <v>0</v>
      </c>
      <c r="F6" s="8">
        <v>1</v>
      </c>
      <c r="G6" s="13">
        <v>3</v>
      </c>
      <c r="H6" s="8">
        <v>3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9</v>
      </c>
      <c r="O6" s="25">
        <f>G6/N6</f>
        <v>0.3333333333333333</v>
      </c>
    </row>
    <row r="7" spans="1:15" ht="12.75">
      <c r="A7" s="28" t="s">
        <v>66</v>
      </c>
      <c r="B7" s="4">
        <v>2521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3</v>
      </c>
      <c r="O7" s="25">
        <f>H7/N7</f>
        <v>1</v>
      </c>
    </row>
    <row r="8" spans="1:15" ht="12.75">
      <c r="A8" s="28" t="s">
        <v>89</v>
      </c>
      <c r="B8" s="4">
        <v>2608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0</v>
      </c>
      <c r="O8" s="25" t="e">
        <f>I8/N8</f>
        <v>#DIV/0!</v>
      </c>
    </row>
    <row r="9" spans="1:15" ht="12.75">
      <c r="A9" s="28" t="s">
        <v>67</v>
      </c>
      <c r="B9" s="4">
        <v>2613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10">
        <f t="shared" si="0"/>
        <v>1</v>
      </c>
      <c r="O9" s="25">
        <f>J9/N9</f>
        <v>0</v>
      </c>
    </row>
    <row r="10" spans="1:15" ht="12.75">
      <c r="A10" s="28" t="s">
        <v>69</v>
      </c>
      <c r="B10" s="4">
        <v>2807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2</v>
      </c>
      <c r="L10" s="8">
        <v>0</v>
      </c>
      <c r="M10" s="8">
        <v>0</v>
      </c>
      <c r="N10" s="10">
        <f t="shared" si="0"/>
        <v>3</v>
      </c>
      <c r="O10" s="25">
        <f>K10/N10</f>
        <v>0.6666666666666666</v>
      </c>
    </row>
    <row r="11" spans="1:15" s="1" customFormat="1" ht="12.75">
      <c r="A11" s="29" t="s">
        <v>70</v>
      </c>
      <c r="B11" s="4">
        <v>3001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0</v>
      </c>
      <c r="M11" s="8">
        <v>0</v>
      </c>
      <c r="N11" s="11">
        <f t="shared" si="0"/>
        <v>1</v>
      </c>
      <c r="O11" s="25">
        <f>L11/N11</f>
        <v>0</v>
      </c>
    </row>
    <row r="12" spans="1:15" ht="12.75">
      <c r="A12" s="28" t="s">
        <v>90</v>
      </c>
      <c r="B12" s="4">
        <v>3004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13">
        <v>0</v>
      </c>
      <c r="N12" s="10">
        <f t="shared" si="0"/>
        <v>1</v>
      </c>
      <c r="O12" s="25">
        <f>M12/N12</f>
        <v>0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1</v>
      </c>
      <c r="D13" s="14">
        <f t="shared" si="1"/>
        <v>21</v>
      </c>
      <c r="E13" s="14">
        <f t="shared" si="1"/>
        <v>16</v>
      </c>
      <c r="F13" s="14">
        <f t="shared" si="1"/>
        <v>27</v>
      </c>
      <c r="G13" s="14">
        <f t="shared" si="1"/>
        <v>3</v>
      </c>
      <c r="H13" s="14">
        <f t="shared" si="1"/>
        <v>13</v>
      </c>
      <c r="I13" s="14">
        <f t="shared" si="1"/>
        <v>1</v>
      </c>
      <c r="J13" s="14">
        <f t="shared" si="1"/>
        <v>1</v>
      </c>
      <c r="K13" s="14">
        <f t="shared" si="1"/>
        <v>5</v>
      </c>
      <c r="L13" s="15">
        <f t="shared" si="1"/>
        <v>0</v>
      </c>
      <c r="M13" s="14">
        <f t="shared" si="1"/>
        <v>0</v>
      </c>
      <c r="N13" s="12"/>
    </row>
    <row r="14" spans="2:13" ht="39" customHeight="1" thickBot="1">
      <c r="B14" s="22" t="s">
        <v>6</v>
      </c>
      <c r="C14" s="23">
        <f>C2/C13</f>
        <v>0</v>
      </c>
      <c r="D14" s="23">
        <f>D3/D13</f>
        <v>0.7619047619047619</v>
      </c>
      <c r="E14" s="23">
        <f>E4/E13</f>
        <v>0.6875</v>
      </c>
      <c r="F14" s="23">
        <f>F5/F13</f>
        <v>0.8148148148148148</v>
      </c>
      <c r="G14" s="23">
        <f>G6/G13</f>
        <v>1</v>
      </c>
      <c r="H14" s="23">
        <f>H7/H13</f>
        <v>0.23076923076923078</v>
      </c>
      <c r="I14" s="23">
        <f>I8/I13</f>
        <v>0</v>
      </c>
      <c r="J14" s="23">
        <f>J9/J13</f>
        <v>0</v>
      </c>
      <c r="K14" s="23">
        <f>K10/K13</f>
        <v>0.4</v>
      </c>
      <c r="L14" s="23" t="e">
        <f>L11/L13</f>
        <v>#DIV/0!</v>
      </c>
      <c r="M14" s="23" t="e">
        <f>M12/M13</f>
        <v>#DIV/0!</v>
      </c>
    </row>
    <row r="15" spans="2:13" ht="12.75">
      <c r="B15" s="5" t="s">
        <v>2</v>
      </c>
      <c r="C15" s="16">
        <f>C2</f>
        <v>0</v>
      </c>
      <c r="D15" s="16">
        <f>D3</f>
        <v>16</v>
      </c>
      <c r="E15" s="16">
        <f>E4</f>
        <v>11</v>
      </c>
      <c r="F15" s="16">
        <f>F5</f>
        <v>22</v>
      </c>
      <c r="G15" s="16">
        <f>G6</f>
        <v>3</v>
      </c>
      <c r="H15" s="16">
        <f>H7</f>
        <v>3</v>
      </c>
      <c r="I15" s="16">
        <f>I8</f>
        <v>0</v>
      </c>
      <c r="J15" s="16">
        <f>J9</f>
        <v>0</v>
      </c>
      <c r="K15" s="16">
        <f>K10</f>
        <v>2</v>
      </c>
      <c r="L15" s="17">
        <f>L11</f>
        <v>0</v>
      </c>
      <c r="M15" s="16">
        <f>M12</f>
        <v>0</v>
      </c>
    </row>
    <row r="16" spans="4:5" ht="13.5" thickBot="1">
      <c r="D16" s="18">
        <f>SUM(N2:N12)</f>
        <v>88</v>
      </c>
      <c r="E16" s="27" t="s">
        <v>0</v>
      </c>
    </row>
    <row r="17" spans="4:5" ht="13.5" thickBot="1">
      <c r="D17" s="20">
        <f>SUM(C15:M15)</f>
        <v>57</v>
      </c>
      <c r="E17" s="27" t="s">
        <v>1</v>
      </c>
    </row>
    <row r="19" spans="4:5" ht="12.75">
      <c r="D19" s="21">
        <f>D17/D16</f>
        <v>0.6477272727272727</v>
      </c>
      <c r="E19" s="26" t="s">
        <v>7</v>
      </c>
    </row>
    <row r="21" ht="12.75">
      <c r="B2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1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10</v>
      </c>
      <c r="B1" s="4" t="s">
        <v>9</v>
      </c>
      <c r="C1" s="8">
        <v>1206</v>
      </c>
      <c r="D1" s="8">
        <v>1208</v>
      </c>
      <c r="E1" s="8">
        <v>1209</v>
      </c>
      <c r="F1" s="8">
        <v>1210</v>
      </c>
      <c r="G1" s="8">
        <v>1213</v>
      </c>
      <c r="H1" s="8">
        <v>1217</v>
      </c>
      <c r="I1" s="8">
        <v>1218</v>
      </c>
      <c r="J1" s="8">
        <v>1235</v>
      </c>
      <c r="K1" s="8">
        <v>2109</v>
      </c>
      <c r="L1" s="8">
        <v>2402</v>
      </c>
      <c r="M1" s="8">
        <v>2403</v>
      </c>
      <c r="N1" s="8">
        <v>2409</v>
      </c>
      <c r="O1" s="8">
        <v>2421</v>
      </c>
      <c r="P1" s="8">
        <v>2422</v>
      </c>
      <c r="Q1" s="8">
        <v>3133</v>
      </c>
      <c r="R1" s="2" t="s">
        <v>3</v>
      </c>
      <c r="S1" s="24" t="s">
        <v>8</v>
      </c>
    </row>
    <row r="2" spans="1:19" ht="12.75">
      <c r="A2" s="28" t="s">
        <v>11</v>
      </c>
      <c r="B2" s="4">
        <v>1206</v>
      </c>
      <c r="C2" s="13">
        <v>2</v>
      </c>
      <c r="D2" s="8">
        <v>1</v>
      </c>
      <c r="E2" s="8">
        <v>0</v>
      </c>
      <c r="F2" s="8">
        <v>2</v>
      </c>
      <c r="G2" s="8">
        <v>0</v>
      </c>
      <c r="H2" s="8">
        <v>2</v>
      </c>
      <c r="I2" s="8">
        <v>1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8</v>
      </c>
      <c r="S2" s="25">
        <f>C2/R2</f>
        <v>0.25</v>
      </c>
    </row>
    <row r="3" spans="1:19" ht="12.75">
      <c r="A3" s="28" t="s">
        <v>12</v>
      </c>
      <c r="B3" s="4">
        <v>1208</v>
      </c>
      <c r="C3" s="8">
        <v>3</v>
      </c>
      <c r="D3" s="13">
        <v>4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9</v>
      </c>
      <c r="S3" s="25">
        <f>D3/R3</f>
        <v>0.4444444444444444</v>
      </c>
    </row>
    <row r="4" spans="1:19" ht="12.75">
      <c r="A4" s="28" t="s">
        <v>13</v>
      </c>
      <c r="B4" s="4">
        <v>1209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1</v>
      </c>
      <c r="S4" s="25">
        <f>E4/R4</f>
        <v>0</v>
      </c>
    </row>
    <row r="5" spans="1:19" ht="12.75">
      <c r="A5" s="28" t="s">
        <v>14</v>
      </c>
      <c r="B5" s="4">
        <v>1210</v>
      </c>
      <c r="C5" s="8">
        <v>1</v>
      </c>
      <c r="D5" s="8">
        <v>0</v>
      </c>
      <c r="E5" s="8">
        <v>0</v>
      </c>
      <c r="F5" s="13">
        <v>9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12</v>
      </c>
      <c r="S5" s="25">
        <f>F5/R5</f>
        <v>0.75</v>
      </c>
    </row>
    <row r="6" spans="1:19" ht="12.75">
      <c r="A6" s="28" t="s">
        <v>15</v>
      </c>
      <c r="B6" s="4">
        <v>1213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0</v>
      </c>
      <c r="S6" s="25" t="e">
        <f>G6/R6</f>
        <v>#DIV/0!</v>
      </c>
    </row>
    <row r="7" spans="1:19" ht="12.75">
      <c r="A7" s="28" t="s">
        <v>16</v>
      </c>
      <c r="B7" s="4">
        <v>1217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3</v>
      </c>
      <c r="S7" s="25">
        <f>H7/R7</f>
        <v>1</v>
      </c>
    </row>
    <row r="8" spans="1:19" ht="12.75">
      <c r="A8" s="28" t="s">
        <v>17</v>
      </c>
      <c r="B8" s="4">
        <v>1218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5</v>
      </c>
      <c r="S8" s="25">
        <f>I8/R8</f>
        <v>0.8</v>
      </c>
    </row>
    <row r="9" spans="1:19" ht="12.75">
      <c r="A9" s="28" t="s">
        <v>18</v>
      </c>
      <c r="B9" s="4">
        <v>1235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3</v>
      </c>
      <c r="S9" s="25">
        <f>J9/R9</f>
        <v>0</v>
      </c>
    </row>
    <row r="10" spans="1:19" ht="12.75">
      <c r="A10" s="28" t="s">
        <v>19</v>
      </c>
      <c r="B10" s="4">
        <v>2109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3</v>
      </c>
      <c r="S10" s="25">
        <f>K10/R10</f>
        <v>0</v>
      </c>
    </row>
    <row r="11" spans="1:19" s="1" customFormat="1" ht="12.75">
      <c r="A11" s="29" t="s">
        <v>20</v>
      </c>
      <c r="B11" s="4">
        <v>2402</v>
      </c>
      <c r="C11" s="8">
        <v>1</v>
      </c>
      <c r="D11" s="8">
        <v>0</v>
      </c>
      <c r="E11" s="8">
        <v>0</v>
      </c>
      <c r="F11" s="8">
        <v>1</v>
      </c>
      <c r="G11" s="8">
        <v>1</v>
      </c>
      <c r="H11" s="8">
        <v>2</v>
      </c>
      <c r="I11" s="8">
        <v>1</v>
      </c>
      <c r="J11" s="8">
        <v>0</v>
      </c>
      <c r="K11" s="8">
        <v>0</v>
      </c>
      <c r="L11" s="13">
        <v>22</v>
      </c>
      <c r="M11" s="8">
        <v>0</v>
      </c>
      <c r="N11" s="8">
        <v>2</v>
      </c>
      <c r="O11" s="8">
        <v>0</v>
      </c>
      <c r="P11" s="8">
        <v>0</v>
      </c>
      <c r="Q11" s="8">
        <v>0</v>
      </c>
      <c r="R11" s="11">
        <f t="shared" si="0"/>
        <v>30</v>
      </c>
      <c r="S11" s="25">
        <f>L11/R11</f>
        <v>0.7333333333333333</v>
      </c>
    </row>
    <row r="12" spans="1:19" ht="12.75">
      <c r="A12" s="28" t="s">
        <v>21</v>
      </c>
      <c r="B12" s="4">
        <v>2403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0</v>
      </c>
      <c r="S12" s="25" t="e">
        <f>M12/R12</f>
        <v>#DIV/0!</v>
      </c>
    </row>
    <row r="13" spans="1:19" ht="12.75">
      <c r="A13" s="28" t="s">
        <v>22</v>
      </c>
      <c r="B13" s="4">
        <v>2409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10">
        <f t="shared" si="0"/>
        <v>3</v>
      </c>
      <c r="S13" s="25">
        <f>N13/R13</f>
        <v>0.6666666666666666</v>
      </c>
    </row>
    <row r="14" spans="1:19" ht="12.75">
      <c r="A14" s="28" t="s">
        <v>23</v>
      </c>
      <c r="B14" s="4">
        <v>2421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1</v>
      </c>
      <c r="S14" s="25">
        <f>O14/R14</f>
        <v>0</v>
      </c>
    </row>
    <row r="15" spans="1:19" ht="12.75">
      <c r="A15" s="28" t="s">
        <v>24</v>
      </c>
      <c r="B15" s="4">
        <v>2422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8">
        <v>0</v>
      </c>
      <c r="O15" s="8">
        <v>0</v>
      </c>
      <c r="P15" s="13">
        <v>3</v>
      </c>
      <c r="Q15" s="8">
        <v>0</v>
      </c>
      <c r="R15" s="10">
        <f t="shared" si="0"/>
        <v>6</v>
      </c>
      <c r="S15" s="25">
        <f>P15/R15</f>
        <v>0.5</v>
      </c>
    </row>
    <row r="16" spans="1:19" ht="12.75">
      <c r="A16" s="28" t="s">
        <v>25</v>
      </c>
      <c r="B16" s="4">
        <v>3133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</v>
      </c>
      <c r="O16" s="8">
        <v>1</v>
      </c>
      <c r="P16" s="8">
        <v>0</v>
      </c>
      <c r="Q16" s="13">
        <v>0</v>
      </c>
      <c r="R16" s="10">
        <f t="shared" si="0"/>
        <v>2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8</v>
      </c>
      <c r="D17" s="14">
        <f t="shared" si="1"/>
        <v>6</v>
      </c>
      <c r="E17" s="14">
        <f t="shared" si="1"/>
        <v>0</v>
      </c>
      <c r="F17" s="14">
        <f t="shared" si="1"/>
        <v>14</v>
      </c>
      <c r="G17" s="14">
        <f t="shared" si="1"/>
        <v>1</v>
      </c>
      <c r="H17" s="14">
        <f t="shared" si="1"/>
        <v>13</v>
      </c>
      <c r="I17" s="14">
        <f t="shared" si="1"/>
        <v>7</v>
      </c>
      <c r="J17" s="14">
        <f t="shared" si="1"/>
        <v>0</v>
      </c>
      <c r="K17" s="14">
        <f t="shared" si="1"/>
        <v>0</v>
      </c>
      <c r="L17" s="15">
        <f t="shared" si="1"/>
        <v>27</v>
      </c>
      <c r="M17" s="14">
        <f t="shared" si="1"/>
        <v>1</v>
      </c>
      <c r="N17" s="14">
        <f t="shared" si="1"/>
        <v>5</v>
      </c>
      <c r="O17" s="14">
        <f t="shared" si="1"/>
        <v>1</v>
      </c>
      <c r="P17" s="14">
        <f t="shared" si="1"/>
        <v>3</v>
      </c>
      <c r="Q17" s="14">
        <f t="shared" si="1"/>
        <v>0</v>
      </c>
      <c r="R17" s="12"/>
    </row>
    <row r="18" spans="2:17" ht="39" customHeight="1" thickBot="1">
      <c r="B18" s="22" t="s">
        <v>6</v>
      </c>
      <c r="C18" s="23">
        <f>C2/C17</f>
        <v>0.25</v>
      </c>
      <c r="D18" s="23">
        <f>D3/D17</f>
        <v>0.6666666666666666</v>
      </c>
      <c r="E18" s="23" t="e">
        <f>E4/E17</f>
        <v>#DIV/0!</v>
      </c>
      <c r="F18" s="23">
        <f>F5/F17</f>
        <v>0.6428571428571429</v>
      </c>
      <c r="G18" s="23">
        <f>G6/G17</f>
        <v>0</v>
      </c>
      <c r="H18" s="23">
        <f>H7/H17</f>
        <v>0.23076923076923078</v>
      </c>
      <c r="I18" s="23">
        <f>I8/I17</f>
        <v>0.5714285714285714</v>
      </c>
      <c r="J18" s="23" t="e">
        <f>J9/J17</f>
        <v>#DIV/0!</v>
      </c>
      <c r="K18" s="23" t="e">
        <f>K10/K17</f>
        <v>#DIV/0!</v>
      </c>
      <c r="L18" s="23">
        <f>L11/L17</f>
        <v>0.8148148148148148</v>
      </c>
      <c r="M18" s="23">
        <f>M12/M17</f>
        <v>0</v>
      </c>
      <c r="N18" s="23">
        <f>N13/N17</f>
        <v>0.4</v>
      </c>
      <c r="O18" s="23">
        <f>O14/O17</f>
        <v>0</v>
      </c>
      <c r="P18" s="23">
        <f>P15/P17</f>
        <v>1</v>
      </c>
      <c r="Q18" s="23" t="e">
        <f>Q16/Q17</f>
        <v>#DIV/0!</v>
      </c>
    </row>
    <row r="19" spans="2:17" ht="12.75">
      <c r="B19" s="5" t="s">
        <v>2</v>
      </c>
      <c r="C19" s="16">
        <f>C2</f>
        <v>2</v>
      </c>
      <c r="D19" s="16">
        <f>D3</f>
        <v>4</v>
      </c>
      <c r="E19" s="16">
        <f>E4</f>
        <v>0</v>
      </c>
      <c r="F19" s="16">
        <f>F5</f>
        <v>9</v>
      </c>
      <c r="G19" s="16">
        <f>G6</f>
        <v>0</v>
      </c>
      <c r="H19" s="16">
        <f>H7</f>
        <v>3</v>
      </c>
      <c r="I19" s="16">
        <f>I8</f>
        <v>4</v>
      </c>
      <c r="J19" s="16">
        <f>J9</f>
        <v>0</v>
      </c>
      <c r="K19" s="16">
        <f>K10</f>
        <v>0</v>
      </c>
      <c r="L19" s="17">
        <f>L11</f>
        <v>22</v>
      </c>
      <c r="M19" s="16">
        <f>M12</f>
        <v>0</v>
      </c>
      <c r="N19" s="16">
        <f>N13</f>
        <v>2</v>
      </c>
      <c r="O19" s="16">
        <f>O14</f>
        <v>0</v>
      </c>
      <c r="P19" s="16">
        <f>P15</f>
        <v>3</v>
      </c>
      <c r="Q19" s="16">
        <f>Q16</f>
        <v>0</v>
      </c>
    </row>
    <row r="20" spans="4:5" ht="13.5" thickBot="1">
      <c r="D20" s="18">
        <f>SUM(R2:R16)</f>
        <v>86</v>
      </c>
      <c r="E20" s="27" t="s">
        <v>0</v>
      </c>
    </row>
    <row r="21" spans="4:5" ht="13.5" thickBot="1">
      <c r="D21" s="20">
        <f>SUM(C19:Q19)</f>
        <v>49</v>
      </c>
      <c r="E21" s="27" t="s">
        <v>1</v>
      </c>
    </row>
    <row r="23" spans="4:5" ht="12.75">
      <c r="D23" s="21">
        <f>D21/D20</f>
        <v>0.5697674418604651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26</v>
      </c>
      <c r="B1" s="4" t="s">
        <v>5</v>
      </c>
      <c r="C1" s="8">
        <v>111</v>
      </c>
      <c r="D1" s="8">
        <v>117</v>
      </c>
      <c r="E1" s="8">
        <v>119</v>
      </c>
      <c r="F1" s="8">
        <v>120</v>
      </c>
      <c r="G1" s="8">
        <v>221</v>
      </c>
      <c r="H1" s="8">
        <v>222</v>
      </c>
      <c r="I1" s="8">
        <v>242</v>
      </c>
      <c r="J1" s="8">
        <v>243</v>
      </c>
      <c r="K1" s="8">
        <v>260</v>
      </c>
      <c r="L1" s="8">
        <v>333</v>
      </c>
      <c r="M1" s="2" t="s">
        <v>3</v>
      </c>
      <c r="N1" s="24" t="s">
        <v>8</v>
      </c>
      <c r="O1"/>
    </row>
    <row r="2" spans="1:15" ht="12.75">
      <c r="A2" s="28" t="s">
        <v>27</v>
      </c>
      <c r="B2" s="4">
        <v>111</v>
      </c>
      <c r="C2" s="13">
        <v>10</v>
      </c>
      <c r="D2" s="8">
        <v>1</v>
      </c>
      <c r="E2" s="8">
        <v>1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13</v>
      </c>
      <c r="N2" s="25">
        <f>C2/M2</f>
        <v>0.7692307692307693</v>
      </c>
      <c r="O2"/>
    </row>
    <row r="3" spans="1:15" ht="12.75">
      <c r="A3" s="28" t="s">
        <v>28</v>
      </c>
      <c r="B3" s="4">
        <v>117</v>
      </c>
      <c r="C3" s="8">
        <v>2</v>
      </c>
      <c r="D3" s="13">
        <v>2</v>
      </c>
      <c r="E3" s="8">
        <v>2</v>
      </c>
      <c r="F3" s="8">
        <v>2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8</v>
      </c>
      <c r="N3" s="25">
        <f>D3/M3</f>
        <v>0.25</v>
      </c>
      <c r="O3"/>
    </row>
    <row r="4" spans="1:15" ht="12.75">
      <c r="A4" s="28" t="s">
        <v>29</v>
      </c>
      <c r="B4" s="4">
        <v>119</v>
      </c>
      <c r="C4" s="8">
        <v>1</v>
      </c>
      <c r="D4" s="8">
        <v>3</v>
      </c>
      <c r="E4" s="13">
        <v>9</v>
      </c>
      <c r="F4" s="8">
        <v>1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10">
        <f t="shared" si="0"/>
        <v>15</v>
      </c>
      <c r="N4" s="25">
        <f>E4/M4</f>
        <v>0.6</v>
      </c>
      <c r="O4"/>
    </row>
    <row r="5" spans="1:15" ht="12.75">
      <c r="A5" s="28" t="s">
        <v>30</v>
      </c>
      <c r="B5" s="4">
        <v>120</v>
      </c>
      <c r="C5" s="8">
        <v>0</v>
      </c>
      <c r="D5" s="8">
        <v>1</v>
      </c>
      <c r="E5" s="8">
        <v>0</v>
      </c>
      <c r="F5" s="13">
        <v>5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6</v>
      </c>
      <c r="N5" s="25">
        <f>F5/M5</f>
        <v>0.8333333333333334</v>
      </c>
      <c r="O5"/>
    </row>
    <row r="6" spans="1:15" ht="12.75">
      <c r="A6" s="28" t="s">
        <v>31</v>
      </c>
      <c r="B6" s="4">
        <v>221</v>
      </c>
      <c r="C6" s="8">
        <v>0</v>
      </c>
      <c r="D6" s="8">
        <v>0</v>
      </c>
      <c r="E6" s="8">
        <v>0</v>
      </c>
      <c r="F6" s="8">
        <v>1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1</v>
      </c>
      <c r="N6" s="25">
        <f>G6/M6</f>
        <v>0</v>
      </c>
      <c r="O6"/>
    </row>
    <row r="7" spans="1:15" ht="12.75">
      <c r="A7" s="28" t="s">
        <v>32</v>
      </c>
      <c r="B7" s="4">
        <v>222</v>
      </c>
      <c r="C7" s="8">
        <v>1</v>
      </c>
      <c r="D7" s="8">
        <v>2</v>
      </c>
      <c r="E7" s="8">
        <v>1</v>
      </c>
      <c r="F7" s="8">
        <v>2</v>
      </c>
      <c r="G7" s="8">
        <v>0</v>
      </c>
      <c r="H7" s="13">
        <v>22</v>
      </c>
      <c r="I7" s="8">
        <v>0</v>
      </c>
      <c r="J7" s="8">
        <v>0</v>
      </c>
      <c r="K7" s="8">
        <v>2</v>
      </c>
      <c r="L7" s="8">
        <v>0</v>
      </c>
      <c r="M7" s="10">
        <f t="shared" si="0"/>
        <v>30</v>
      </c>
      <c r="N7" s="25">
        <f>H7/M7</f>
        <v>0.7333333333333333</v>
      </c>
      <c r="O7"/>
    </row>
    <row r="8" spans="1:15" ht="12.75">
      <c r="A8" s="28" t="s">
        <v>33</v>
      </c>
      <c r="B8" s="4">
        <v>242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2</v>
      </c>
      <c r="I8" s="13">
        <v>0</v>
      </c>
      <c r="J8" s="8">
        <v>0</v>
      </c>
      <c r="K8" s="8">
        <v>0</v>
      </c>
      <c r="L8" s="8">
        <v>0</v>
      </c>
      <c r="M8" s="10">
        <f t="shared" si="0"/>
        <v>3</v>
      </c>
      <c r="N8" s="25">
        <f>I8/M8</f>
        <v>0</v>
      </c>
      <c r="O8"/>
    </row>
    <row r="9" spans="1:15" ht="12.75">
      <c r="A9" s="28" t="s">
        <v>34</v>
      </c>
      <c r="B9" s="4">
        <v>243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2</v>
      </c>
      <c r="I9" s="8">
        <v>0</v>
      </c>
      <c r="J9" s="13">
        <v>3</v>
      </c>
      <c r="K9" s="8">
        <v>0</v>
      </c>
      <c r="L9" s="8">
        <v>0</v>
      </c>
      <c r="M9" s="10">
        <f t="shared" si="0"/>
        <v>6</v>
      </c>
      <c r="N9" s="25">
        <f>J9/M9</f>
        <v>0.5</v>
      </c>
      <c r="O9"/>
    </row>
    <row r="10" spans="1:14" s="1" customFormat="1" ht="12.75">
      <c r="A10" s="29" t="s">
        <v>35</v>
      </c>
      <c r="B10" s="4">
        <v>260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2</v>
      </c>
      <c r="L10" s="8">
        <v>0</v>
      </c>
      <c r="M10" s="11">
        <f t="shared" si="0"/>
        <v>3</v>
      </c>
      <c r="N10" s="25">
        <f>K10/M10</f>
        <v>0.6666666666666666</v>
      </c>
    </row>
    <row r="11" spans="1:15" ht="12.75">
      <c r="A11" s="28" t="s">
        <v>36</v>
      </c>
      <c r="B11" s="4">
        <v>333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1</v>
      </c>
      <c r="L11" s="13">
        <v>0</v>
      </c>
      <c r="M11" s="10">
        <f t="shared" si="0"/>
        <v>2</v>
      </c>
      <c r="N11" s="25">
        <f>L11/M11</f>
        <v>0</v>
      </c>
      <c r="O11"/>
    </row>
    <row r="12" spans="1:15" ht="39" customHeight="1" thickBot="1">
      <c r="A12" s="28"/>
      <c r="B12" s="3" t="s">
        <v>4</v>
      </c>
      <c r="C12" s="14">
        <f aca="true" t="shared" si="1" ref="C12:L12">SUM(C2:C11)</f>
        <v>15</v>
      </c>
      <c r="D12" s="14">
        <f t="shared" si="1"/>
        <v>9</v>
      </c>
      <c r="E12" s="14">
        <f t="shared" si="1"/>
        <v>13</v>
      </c>
      <c r="F12" s="14">
        <f t="shared" si="1"/>
        <v>13</v>
      </c>
      <c r="G12" s="14">
        <f t="shared" si="1"/>
        <v>1</v>
      </c>
      <c r="H12" s="14">
        <f t="shared" si="1"/>
        <v>28</v>
      </c>
      <c r="I12" s="14">
        <f t="shared" si="1"/>
        <v>0</v>
      </c>
      <c r="J12" s="14">
        <f t="shared" si="1"/>
        <v>3</v>
      </c>
      <c r="K12" s="15">
        <f t="shared" si="1"/>
        <v>5</v>
      </c>
      <c r="L12" s="14">
        <f t="shared" si="1"/>
        <v>0</v>
      </c>
      <c r="M12" s="12"/>
      <c r="O12"/>
    </row>
    <row r="13" spans="2:15" ht="39" customHeight="1" thickBot="1">
      <c r="B13" s="22" t="s">
        <v>6</v>
      </c>
      <c r="C13" s="23">
        <f>C2/C12</f>
        <v>0.6666666666666666</v>
      </c>
      <c r="D13" s="23">
        <f>D3/D12</f>
        <v>0.2222222222222222</v>
      </c>
      <c r="E13" s="23">
        <f>E4/E12</f>
        <v>0.6923076923076923</v>
      </c>
      <c r="F13" s="23">
        <f>F5/F12</f>
        <v>0.38461538461538464</v>
      </c>
      <c r="G13" s="23">
        <f>G6/G12</f>
        <v>0</v>
      </c>
      <c r="H13" s="23">
        <f>H7/H12</f>
        <v>0.7857142857142857</v>
      </c>
      <c r="I13" s="23" t="e">
        <f>I8/I12</f>
        <v>#DIV/0!</v>
      </c>
      <c r="J13" s="23">
        <f>J9/J12</f>
        <v>1</v>
      </c>
      <c r="K13" s="23">
        <f>K10/K12</f>
        <v>0.4</v>
      </c>
      <c r="L13" s="23" t="e">
        <f>L11/L12</f>
        <v>#DIV/0!</v>
      </c>
      <c r="O13"/>
    </row>
    <row r="14" spans="2:15" ht="12.75">
      <c r="B14" s="5" t="s">
        <v>2</v>
      </c>
      <c r="C14" s="16">
        <f>C2</f>
        <v>10</v>
      </c>
      <c r="D14" s="16">
        <f>D3</f>
        <v>2</v>
      </c>
      <c r="E14" s="16">
        <f>E4</f>
        <v>9</v>
      </c>
      <c r="F14" s="16">
        <f>F5</f>
        <v>5</v>
      </c>
      <c r="G14" s="16">
        <f>G6</f>
        <v>0</v>
      </c>
      <c r="H14" s="16">
        <f>H7</f>
        <v>22</v>
      </c>
      <c r="I14" s="16">
        <f>I8</f>
        <v>0</v>
      </c>
      <c r="J14" s="16">
        <f>J9</f>
        <v>3</v>
      </c>
      <c r="K14" s="17">
        <f>K10</f>
        <v>2</v>
      </c>
      <c r="L14" s="16">
        <f>L11</f>
        <v>0</v>
      </c>
      <c r="O14"/>
    </row>
    <row r="15" spans="4:5" ht="13.5" thickBot="1">
      <c r="D15" s="18">
        <f>SUM(M2:M11)</f>
        <v>87</v>
      </c>
      <c r="E15" s="27" t="s">
        <v>0</v>
      </c>
    </row>
    <row r="16" spans="4:5" ht="13.5" thickBot="1">
      <c r="D16" s="20">
        <f>SUM(C14:L14)</f>
        <v>53</v>
      </c>
      <c r="E16" s="27" t="s">
        <v>1</v>
      </c>
    </row>
    <row r="18" spans="4:5" ht="12.75">
      <c r="D18" s="21">
        <f>D16/D15</f>
        <v>0.6091954022988506</v>
      </c>
      <c r="E18" s="26" t="s">
        <v>7</v>
      </c>
    </row>
    <row r="20" ht="12.75">
      <c r="B2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81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90</v>
      </c>
      <c r="I1" s="2" t="s">
        <v>3</v>
      </c>
      <c r="J1" s="24" t="s">
        <v>8</v>
      </c>
    </row>
    <row r="2" spans="1:10" ht="12.75">
      <c r="A2" s="28" t="s">
        <v>82</v>
      </c>
      <c r="B2" s="4">
        <v>20</v>
      </c>
      <c r="C2" s="13">
        <v>39</v>
      </c>
      <c r="D2" s="8">
        <v>0</v>
      </c>
      <c r="E2" s="8">
        <v>0</v>
      </c>
      <c r="F2" s="8">
        <v>2</v>
      </c>
      <c r="G2" s="8">
        <v>0</v>
      </c>
      <c r="H2" s="8">
        <v>0</v>
      </c>
      <c r="I2" s="10">
        <f aca="true" t="shared" si="0" ref="I2:I7">SUM(C2:H2)</f>
        <v>41</v>
      </c>
      <c r="J2" s="25">
        <f>C2/I2</f>
        <v>0.9512195121951219</v>
      </c>
    </row>
    <row r="3" spans="1:10" ht="12.75">
      <c r="A3" s="28" t="s">
        <v>83</v>
      </c>
      <c r="B3" s="4">
        <v>30</v>
      </c>
      <c r="C3" s="8">
        <v>0</v>
      </c>
      <c r="D3" s="13">
        <v>0</v>
      </c>
      <c r="E3" s="8">
        <v>1</v>
      </c>
      <c r="F3" s="8">
        <v>1</v>
      </c>
      <c r="G3" s="8">
        <v>0</v>
      </c>
      <c r="H3" s="8">
        <v>0</v>
      </c>
      <c r="I3" s="10">
        <f t="shared" si="0"/>
        <v>2</v>
      </c>
      <c r="J3" s="25">
        <f>D3/I3</f>
        <v>0</v>
      </c>
    </row>
    <row r="4" spans="1:10" ht="12.75">
      <c r="A4" s="28" t="s">
        <v>84</v>
      </c>
      <c r="B4" s="4">
        <v>40</v>
      </c>
      <c r="C4" s="8">
        <v>1</v>
      </c>
      <c r="D4" s="8">
        <v>0</v>
      </c>
      <c r="E4" s="13">
        <v>2</v>
      </c>
      <c r="F4" s="8">
        <v>0</v>
      </c>
      <c r="G4" s="8">
        <v>0</v>
      </c>
      <c r="H4" s="8">
        <v>0</v>
      </c>
      <c r="I4" s="10">
        <f t="shared" si="0"/>
        <v>3</v>
      </c>
      <c r="J4" s="25">
        <f>E4/I4</f>
        <v>0.6666666666666666</v>
      </c>
    </row>
    <row r="5" spans="1:10" ht="12.75">
      <c r="A5" s="28" t="s">
        <v>85</v>
      </c>
      <c r="B5" s="4">
        <v>50</v>
      </c>
      <c r="C5" s="8">
        <v>6</v>
      </c>
      <c r="D5" s="8">
        <v>0</v>
      </c>
      <c r="E5" s="8">
        <v>0</v>
      </c>
      <c r="F5" s="13">
        <v>15</v>
      </c>
      <c r="G5" s="8">
        <v>5</v>
      </c>
      <c r="H5" s="8">
        <v>0</v>
      </c>
      <c r="I5" s="10">
        <f t="shared" si="0"/>
        <v>26</v>
      </c>
      <c r="J5" s="25">
        <f>F5/I5</f>
        <v>0.5769230769230769</v>
      </c>
    </row>
    <row r="6" spans="1:10" ht="12.75">
      <c r="A6" s="28" t="s">
        <v>86</v>
      </c>
      <c r="B6" s="4">
        <v>60</v>
      </c>
      <c r="C6" s="8">
        <v>2</v>
      </c>
      <c r="D6" s="8">
        <v>0</v>
      </c>
      <c r="E6" s="8">
        <v>2</v>
      </c>
      <c r="F6" s="8">
        <v>4</v>
      </c>
      <c r="G6" s="13">
        <v>3</v>
      </c>
      <c r="H6" s="8">
        <v>0</v>
      </c>
      <c r="I6" s="10">
        <f t="shared" si="0"/>
        <v>11</v>
      </c>
      <c r="J6" s="25">
        <f>G6/I6</f>
        <v>0.2727272727272727</v>
      </c>
    </row>
    <row r="7" spans="1:10" ht="12.75">
      <c r="A7" s="28" t="s">
        <v>87</v>
      </c>
      <c r="B7" s="4">
        <v>90</v>
      </c>
      <c r="C7" s="8">
        <v>1</v>
      </c>
      <c r="D7" s="8">
        <v>0</v>
      </c>
      <c r="E7" s="8">
        <v>0</v>
      </c>
      <c r="F7" s="8">
        <v>0</v>
      </c>
      <c r="G7" s="8">
        <v>2</v>
      </c>
      <c r="H7" s="13">
        <v>0</v>
      </c>
      <c r="I7" s="10">
        <f t="shared" si="0"/>
        <v>3</v>
      </c>
      <c r="J7" s="25">
        <f>H7/I7</f>
        <v>0</v>
      </c>
    </row>
    <row r="8" spans="1:9" ht="39" customHeight="1" thickBot="1">
      <c r="A8" s="28"/>
      <c r="B8" s="3" t="s">
        <v>4</v>
      </c>
      <c r="C8" s="14">
        <f aca="true" t="shared" si="1" ref="C8:H8">SUM(C2:C7)</f>
        <v>49</v>
      </c>
      <c r="D8" s="14">
        <f t="shared" si="1"/>
        <v>0</v>
      </c>
      <c r="E8" s="14">
        <f t="shared" si="1"/>
        <v>5</v>
      </c>
      <c r="F8" s="14">
        <f t="shared" si="1"/>
        <v>22</v>
      </c>
      <c r="G8" s="14">
        <f t="shared" si="1"/>
        <v>10</v>
      </c>
      <c r="H8" s="14">
        <f t="shared" si="1"/>
        <v>0</v>
      </c>
      <c r="I8" s="12"/>
    </row>
    <row r="9" spans="2:8" ht="39" customHeight="1" thickBot="1">
      <c r="B9" s="22" t="s">
        <v>6</v>
      </c>
      <c r="C9" s="23">
        <f>C2/C8</f>
        <v>0.7959183673469388</v>
      </c>
      <c r="D9" s="23" t="e">
        <f>D3/D8</f>
        <v>#DIV/0!</v>
      </c>
      <c r="E9" s="23">
        <f>E4/E8</f>
        <v>0.4</v>
      </c>
      <c r="F9" s="23">
        <f>F5/F8</f>
        <v>0.6818181818181818</v>
      </c>
      <c r="G9" s="23">
        <f>G6/G8</f>
        <v>0.3</v>
      </c>
      <c r="H9" s="23" t="e">
        <f>H7/H8</f>
        <v>#DIV/0!</v>
      </c>
    </row>
    <row r="10" spans="2:8" ht="12.75">
      <c r="B10" s="5" t="s">
        <v>2</v>
      </c>
      <c r="C10" s="16">
        <f>C2</f>
        <v>39</v>
      </c>
      <c r="D10" s="16">
        <f>D3</f>
        <v>0</v>
      </c>
      <c r="E10" s="16">
        <f>E4</f>
        <v>2</v>
      </c>
      <c r="F10" s="16">
        <f>F5</f>
        <v>15</v>
      </c>
      <c r="G10" s="16">
        <f>G6</f>
        <v>3</v>
      </c>
      <c r="H10" s="16">
        <f>H7</f>
        <v>0</v>
      </c>
    </row>
    <row r="11" spans="4:5" ht="13.5" thickBot="1">
      <c r="D11" s="18">
        <f>SUM(I2:I7)</f>
        <v>86</v>
      </c>
      <c r="E11" s="27" t="s">
        <v>0</v>
      </c>
    </row>
    <row r="12" spans="4:5" ht="13.5" thickBot="1">
      <c r="D12" s="20">
        <f>SUM(C10:H10)</f>
        <v>59</v>
      </c>
      <c r="E12" s="27" t="s">
        <v>1</v>
      </c>
    </row>
    <row r="14" spans="4:5" ht="12.75">
      <c r="D14" s="21">
        <f>D12/D11</f>
        <v>0.686046511627907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71</v>
      </c>
      <c r="B1" s="4" t="s">
        <v>9</v>
      </c>
      <c r="C1" s="8">
        <v>1001</v>
      </c>
      <c r="D1" s="8">
        <v>1011</v>
      </c>
      <c r="E1" s="8">
        <v>1046</v>
      </c>
      <c r="F1" s="8">
        <v>1050</v>
      </c>
      <c r="G1" s="8">
        <v>1055</v>
      </c>
      <c r="H1" s="8">
        <v>1056</v>
      </c>
      <c r="I1" s="8">
        <v>1061</v>
      </c>
      <c r="J1" s="8">
        <v>1106</v>
      </c>
      <c r="K1" s="8">
        <v>1125</v>
      </c>
      <c r="L1" s="8">
        <v>1126</v>
      </c>
      <c r="M1" s="8">
        <v>1145</v>
      </c>
      <c r="N1" s="8">
        <v>1159</v>
      </c>
      <c r="O1" s="8">
        <v>1160</v>
      </c>
      <c r="P1" s="8">
        <v>1166</v>
      </c>
      <c r="Q1" s="2" t="s">
        <v>3</v>
      </c>
      <c r="R1" s="24" t="s">
        <v>8</v>
      </c>
    </row>
    <row r="2" spans="1:18" ht="12.75">
      <c r="A2" s="28" t="s">
        <v>70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1</v>
      </c>
      <c r="R2" s="25">
        <f>C2/Q2</f>
        <v>0</v>
      </c>
    </row>
    <row r="3" spans="1:18" ht="12.75">
      <c r="A3" s="28" t="s">
        <v>40</v>
      </c>
      <c r="B3" s="4">
        <v>1011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2</v>
      </c>
      <c r="R3" s="25">
        <f>D3/Q3</f>
        <v>0</v>
      </c>
    </row>
    <row r="4" spans="1:18" ht="12.75">
      <c r="A4" s="28" t="s">
        <v>72</v>
      </c>
      <c r="B4" s="4">
        <v>1046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0">
        <f t="shared" si="0"/>
        <v>0</v>
      </c>
      <c r="R4" s="25" t="e">
        <f>E4/Q4</f>
        <v>#DIV/0!</v>
      </c>
    </row>
    <row r="5" spans="1:18" ht="12.75">
      <c r="A5" s="28" t="s">
        <v>73</v>
      </c>
      <c r="B5" s="4">
        <v>1050</v>
      </c>
      <c r="C5" s="8">
        <v>0</v>
      </c>
      <c r="D5" s="8">
        <v>1</v>
      </c>
      <c r="E5" s="8">
        <v>0</v>
      </c>
      <c r="F5" s="13">
        <v>0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4</v>
      </c>
      <c r="R5" s="25">
        <f>F5/Q5</f>
        <v>0</v>
      </c>
    </row>
    <row r="6" spans="1:18" ht="12.75">
      <c r="A6" s="28" t="s">
        <v>45</v>
      </c>
      <c r="B6" s="4">
        <v>1055</v>
      </c>
      <c r="C6" s="8">
        <v>0</v>
      </c>
      <c r="D6" s="8">
        <v>1</v>
      </c>
      <c r="E6" s="8">
        <v>0</v>
      </c>
      <c r="F6" s="8">
        <v>0</v>
      </c>
      <c r="G6" s="13">
        <v>12</v>
      </c>
      <c r="H6" s="8">
        <v>3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10">
        <f t="shared" si="0"/>
        <v>17</v>
      </c>
      <c r="R6" s="25">
        <f>G6/Q6</f>
        <v>0.7058823529411765</v>
      </c>
    </row>
    <row r="7" spans="1:18" ht="12.75">
      <c r="A7" s="28" t="s">
        <v>74</v>
      </c>
      <c r="B7" s="4">
        <v>1056</v>
      </c>
      <c r="C7" s="8">
        <v>0</v>
      </c>
      <c r="D7" s="8">
        <v>0</v>
      </c>
      <c r="E7" s="8">
        <v>0</v>
      </c>
      <c r="F7" s="8">
        <v>0</v>
      </c>
      <c r="G7" s="8">
        <v>4</v>
      </c>
      <c r="H7" s="13">
        <v>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10">
        <f t="shared" si="0"/>
        <v>8</v>
      </c>
      <c r="R7" s="25">
        <f>H7/Q7</f>
        <v>0.375</v>
      </c>
    </row>
    <row r="8" spans="1:18" ht="12.75">
      <c r="A8" s="28" t="s">
        <v>75</v>
      </c>
      <c r="B8" s="4">
        <v>1061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0</v>
      </c>
      <c r="R8" s="25" t="e">
        <f>I8/Q8</f>
        <v>#DIV/0!</v>
      </c>
    </row>
    <row r="9" spans="1:18" ht="12.75">
      <c r="A9" s="28" t="s">
        <v>76</v>
      </c>
      <c r="B9" s="4">
        <v>1106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1</v>
      </c>
      <c r="R9" s="25">
        <f>J9/Q9</f>
        <v>0</v>
      </c>
    </row>
    <row r="10" spans="1:18" ht="12.75">
      <c r="A10" s="28" t="s">
        <v>77</v>
      </c>
      <c r="B10" s="4">
        <v>1125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0</v>
      </c>
      <c r="R10" s="25" t="e">
        <f>K10/Q10</f>
        <v>#DIV/0!</v>
      </c>
    </row>
    <row r="11" spans="1:18" s="1" customFormat="1" ht="12.75">
      <c r="A11" s="29" t="s">
        <v>50</v>
      </c>
      <c r="B11" s="4">
        <v>1126</v>
      </c>
      <c r="C11" s="8">
        <v>0</v>
      </c>
      <c r="D11" s="8">
        <v>3</v>
      </c>
      <c r="E11" s="8">
        <v>0</v>
      </c>
      <c r="F11" s="8">
        <v>0</v>
      </c>
      <c r="G11" s="8">
        <v>8</v>
      </c>
      <c r="H11" s="8">
        <v>2</v>
      </c>
      <c r="I11" s="8">
        <v>0</v>
      </c>
      <c r="J11" s="8">
        <v>0</v>
      </c>
      <c r="K11" s="8">
        <v>0</v>
      </c>
      <c r="L11" s="13">
        <v>14</v>
      </c>
      <c r="M11" s="8">
        <v>0</v>
      </c>
      <c r="N11" s="8">
        <v>0</v>
      </c>
      <c r="O11" s="8">
        <v>0</v>
      </c>
      <c r="P11" s="8">
        <v>0</v>
      </c>
      <c r="Q11" s="11">
        <f t="shared" si="0"/>
        <v>27</v>
      </c>
      <c r="R11" s="25">
        <f>L11/Q11</f>
        <v>0.5185185185185185</v>
      </c>
    </row>
    <row r="12" spans="1:18" ht="12.75">
      <c r="A12" s="28" t="s">
        <v>78</v>
      </c>
      <c r="B12" s="4">
        <v>1145</v>
      </c>
      <c r="C12" s="8">
        <v>0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3</v>
      </c>
      <c r="R12" s="25">
        <f>M12/Q12</f>
        <v>0</v>
      </c>
    </row>
    <row r="13" spans="1:18" ht="12.75">
      <c r="A13" s="28" t="s">
        <v>79</v>
      </c>
      <c r="B13" s="4">
        <v>1159</v>
      </c>
      <c r="C13" s="8">
        <v>0</v>
      </c>
      <c r="D13" s="8">
        <v>0</v>
      </c>
      <c r="E13" s="8">
        <v>0</v>
      </c>
      <c r="F13" s="8">
        <v>0</v>
      </c>
      <c r="G13" s="8">
        <v>2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10">
        <f t="shared" si="0"/>
        <v>3</v>
      </c>
      <c r="R13" s="25">
        <f>N13/Q13</f>
        <v>0</v>
      </c>
    </row>
    <row r="14" spans="1:18" ht="12.75">
      <c r="A14" s="28" t="s">
        <v>80</v>
      </c>
      <c r="B14" s="4">
        <v>1160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3</v>
      </c>
      <c r="P14" s="8">
        <v>0</v>
      </c>
      <c r="Q14" s="10">
        <f t="shared" si="0"/>
        <v>5</v>
      </c>
      <c r="R14" s="25">
        <f>O14/Q14</f>
        <v>0.6</v>
      </c>
    </row>
    <row r="15" spans="1:18" ht="12.75">
      <c r="A15" s="28" t="s">
        <v>57</v>
      </c>
      <c r="B15" s="4">
        <v>1166</v>
      </c>
      <c r="C15" s="8">
        <v>0</v>
      </c>
      <c r="D15" s="8">
        <v>0</v>
      </c>
      <c r="E15" s="8">
        <v>0</v>
      </c>
      <c r="F15" s="8">
        <v>0</v>
      </c>
      <c r="G15" s="8">
        <v>2</v>
      </c>
      <c r="H15" s="8">
        <v>3</v>
      </c>
      <c r="I15" s="8">
        <v>0</v>
      </c>
      <c r="J15" s="8">
        <v>0</v>
      </c>
      <c r="K15" s="8">
        <v>0</v>
      </c>
      <c r="L15" s="8">
        <v>2</v>
      </c>
      <c r="M15" s="8">
        <v>0</v>
      </c>
      <c r="N15" s="8">
        <v>0</v>
      </c>
      <c r="O15" s="8">
        <v>0</v>
      </c>
      <c r="P15" s="13">
        <v>7</v>
      </c>
      <c r="Q15" s="10">
        <f t="shared" si="0"/>
        <v>14</v>
      </c>
      <c r="R15" s="25">
        <f>P15/Q15</f>
        <v>0.5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0</v>
      </c>
      <c r="D16" s="14">
        <f t="shared" si="1"/>
        <v>6</v>
      </c>
      <c r="E16" s="14">
        <f t="shared" si="1"/>
        <v>1</v>
      </c>
      <c r="F16" s="14">
        <f t="shared" si="1"/>
        <v>0</v>
      </c>
      <c r="G16" s="14">
        <f t="shared" si="1"/>
        <v>33</v>
      </c>
      <c r="H16" s="14">
        <f t="shared" si="1"/>
        <v>13</v>
      </c>
      <c r="I16" s="14">
        <f t="shared" si="1"/>
        <v>1</v>
      </c>
      <c r="J16" s="14">
        <f t="shared" si="1"/>
        <v>0</v>
      </c>
      <c r="K16" s="14">
        <f t="shared" si="1"/>
        <v>1</v>
      </c>
      <c r="L16" s="15">
        <f t="shared" si="1"/>
        <v>18</v>
      </c>
      <c r="M16" s="14">
        <f t="shared" si="1"/>
        <v>0</v>
      </c>
      <c r="N16" s="14">
        <f t="shared" si="1"/>
        <v>0</v>
      </c>
      <c r="O16" s="14">
        <f t="shared" si="1"/>
        <v>3</v>
      </c>
      <c r="P16" s="14">
        <f t="shared" si="1"/>
        <v>9</v>
      </c>
      <c r="Q16" s="12"/>
    </row>
    <row r="17" spans="2:16" ht="39" customHeight="1" thickBot="1">
      <c r="B17" s="22" t="s">
        <v>6</v>
      </c>
      <c r="C17" s="23" t="e">
        <f>C2/C16</f>
        <v>#DIV/0!</v>
      </c>
      <c r="D17" s="23">
        <f>D3/D16</f>
        <v>0</v>
      </c>
      <c r="E17" s="23">
        <f>E4/E16</f>
        <v>0</v>
      </c>
      <c r="F17" s="23" t="e">
        <f>F5/F16</f>
        <v>#DIV/0!</v>
      </c>
      <c r="G17" s="23">
        <f>G6/G16</f>
        <v>0.36363636363636365</v>
      </c>
      <c r="H17" s="23">
        <f>H7/H16</f>
        <v>0.23076923076923078</v>
      </c>
      <c r="I17" s="23">
        <f>I8/I16</f>
        <v>0</v>
      </c>
      <c r="J17" s="23" t="e">
        <f>J9/J16</f>
        <v>#DIV/0!</v>
      </c>
      <c r="K17" s="23">
        <f>K10/K16</f>
        <v>0</v>
      </c>
      <c r="L17" s="23">
        <f>L11/L16</f>
        <v>0.7777777777777778</v>
      </c>
      <c r="M17" s="23" t="e">
        <f>M12/M16</f>
        <v>#DIV/0!</v>
      </c>
      <c r="N17" s="23" t="e">
        <f>N13/N16</f>
        <v>#DIV/0!</v>
      </c>
      <c r="O17" s="23">
        <f>O14/O16</f>
        <v>1</v>
      </c>
      <c r="P17" s="23">
        <f>P15/P16</f>
        <v>0.7777777777777778</v>
      </c>
    </row>
    <row r="18" spans="2:16" ht="12.75">
      <c r="B18" s="5" t="s">
        <v>2</v>
      </c>
      <c r="C18" s="16">
        <f>C2</f>
        <v>0</v>
      </c>
      <c r="D18" s="16">
        <f>D3</f>
        <v>0</v>
      </c>
      <c r="E18" s="16">
        <f>E4</f>
        <v>0</v>
      </c>
      <c r="F18" s="16">
        <f>F5</f>
        <v>0</v>
      </c>
      <c r="G18" s="16">
        <f>G6</f>
        <v>12</v>
      </c>
      <c r="H18" s="16">
        <f>H7</f>
        <v>3</v>
      </c>
      <c r="I18" s="16">
        <f>I8</f>
        <v>0</v>
      </c>
      <c r="J18" s="16">
        <f>J9</f>
        <v>0</v>
      </c>
      <c r="K18" s="16">
        <f>K10</f>
        <v>0</v>
      </c>
      <c r="L18" s="17">
        <f>L11</f>
        <v>14</v>
      </c>
      <c r="M18" s="16">
        <f>M12</f>
        <v>0</v>
      </c>
      <c r="N18" s="16">
        <f>N13</f>
        <v>0</v>
      </c>
      <c r="O18" s="16">
        <f>O14</f>
        <v>3</v>
      </c>
      <c r="P18" s="16">
        <f>P15</f>
        <v>7</v>
      </c>
    </row>
    <row r="19" spans="4:5" ht="13.5" thickBot="1">
      <c r="D19" s="18">
        <f>SUM(Q2:Q15)</f>
        <v>85</v>
      </c>
      <c r="E19" s="27" t="s">
        <v>0</v>
      </c>
    </row>
    <row r="20" spans="4:5" ht="13.5" thickBot="1">
      <c r="D20" s="20">
        <f>SUM(C18:P18)</f>
        <v>39</v>
      </c>
      <c r="E20" s="27" t="s">
        <v>1</v>
      </c>
    </row>
    <row r="22" spans="4:5" ht="12.75">
      <c r="D22" s="21">
        <f>D20/D19</f>
        <v>0.4588235294117647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71</v>
      </c>
      <c r="B1" s="4" t="s">
        <v>9</v>
      </c>
      <c r="C1" s="8">
        <v>1001</v>
      </c>
      <c r="D1" s="8">
        <v>1011</v>
      </c>
      <c r="E1" s="8">
        <v>1046</v>
      </c>
      <c r="F1" s="8">
        <v>1050</v>
      </c>
      <c r="G1" s="8">
        <v>1055</v>
      </c>
      <c r="H1" s="8">
        <v>1056</v>
      </c>
      <c r="I1" s="8">
        <v>1061</v>
      </c>
      <c r="J1" s="8">
        <v>1106</v>
      </c>
      <c r="K1" s="8">
        <v>1125</v>
      </c>
      <c r="L1" s="8">
        <v>1126</v>
      </c>
      <c r="M1" s="8">
        <v>1145</v>
      </c>
      <c r="N1" s="8">
        <v>1159</v>
      </c>
      <c r="O1" s="8">
        <v>1160</v>
      </c>
      <c r="P1" s="8">
        <v>1166</v>
      </c>
      <c r="Q1" s="2" t="s">
        <v>3</v>
      </c>
      <c r="R1" s="24" t="s">
        <v>8</v>
      </c>
    </row>
    <row r="2" spans="1:18" ht="12.75">
      <c r="A2" s="28" t="s">
        <v>70</v>
      </c>
      <c r="B2" s="4">
        <v>1001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1</v>
      </c>
      <c r="R2" s="25">
        <f>C2/Q2</f>
        <v>0</v>
      </c>
    </row>
    <row r="3" spans="1:18" ht="12.75">
      <c r="A3" s="28" t="s">
        <v>40</v>
      </c>
      <c r="B3" s="4">
        <v>1011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2</v>
      </c>
      <c r="R3" s="25">
        <f>D3/Q3</f>
        <v>0</v>
      </c>
    </row>
    <row r="4" spans="1:18" ht="12.75">
      <c r="A4" s="28" t="s">
        <v>72</v>
      </c>
      <c r="B4" s="4">
        <v>1046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0">
        <f t="shared" si="0"/>
        <v>0</v>
      </c>
      <c r="R4" s="25" t="e">
        <f>E4/Q4</f>
        <v>#DIV/0!</v>
      </c>
    </row>
    <row r="5" spans="1:18" ht="12.75">
      <c r="A5" s="28" t="s">
        <v>73</v>
      </c>
      <c r="B5" s="4">
        <v>1050</v>
      </c>
      <c r="C5" s="8">
        <v>0</v>
      </c>
      <c r="D5" s="8">
        <v>1</v>
      </c>
      <c r="E5" s="8">
        <v>0</v>
      </c>
      <c r="F5" s="13">
        <v>0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4</v>
      </c>
      <c r="R5" s="25">
        <f>F5/Q5</f>
        <v>0</v>
      </c>
    </row>
    <row r="6" spans="1:18" ht="12.75">
      <c r="A6" s="28" t="s">
        <v>45</v>
      </c>
      <c r="B6" s="4">
        <v>1055</v>
      </c>
      <c r="C6" s="8">
        <v>0</v>
      </c>
      <c r="D6" s="8">
        <v>1</v>
      </c>
      <c r="E6" s="8">
        <v>0</v>
      </c>
      <c r="F6" s="8">
        <v>0</v>
      </c>
      <c r="G6" s="13">
        <v>11</v>
      </c>
      <c r="H6" s="8">
        <v>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10">
        <f t="shared" si="0"/>
        <v>17</v>
      </c>
      <c r="R6" s="25">
        <f>G6/Q6</f>
        <v>0.6470588235294118</v>
      </c>
    </row>
    <row r="7" spans="1:18" ht="12.75">
      <c r="A7" s="28" t="s">
        <v>74</v>
      </c>
      <c r="B7" s="4">
        <v>1056</v>
      </c>
      <c r="C7" s="8">
        <v>0</v>
      </c>
      <c r="D7" s="8">
        <v>0</v>
      </c>
      <c r="E7" s="8">
        <v>0</v>
      </c>
      <c r="F7" s="8">
        <v>0</v>
      </c>
      <c r="G7" s="8">
        <v>4</v>
      </c>
      <c r="H7" s="13">
        <v>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8</v>
      </c>
      <c r="R7" s="25">
        <f>H7/Q7</f>
        <v>0.5</v>
      </c>
    </row>
    <row r="8" spans="1:18" ht="12.75">
      <c r="A8" s="28" t="s">
        <v>75</v>
      </c>
      <c r="B8" s="4">
        <v>1061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0</v>
      </c>
      <c r="R8" s="25" t="e">
        <f>I8/Q8</f>
        <v>#DIV/0!</v>
      </c>
    </row>
    <row r="9" spans="1:18" ht="12.75">
      <c r="A9" s="28" t="s">
        <v>76</v>
      </c>
      <c r="B9" s="4">
        <v>1106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1</v>
      </c>
      <c r="R9" s="25">
        <f>J9/Q9</f>
        <v>0</v>
      </c>
    </row>
    <row r="10" spans="1:18" ht="12.75">
      <c r="A10" s="28" t="s">
        <v>77</v>
      </c>
      <c r="B10" s="4">
        <v>1125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0">
        <f t="shared" si="0"/>
        <v>0</v>
      </c>
      <c r="R10" s="25" t="e">
        <f>K10/Q10</f>
        <v>#DIV/0!</v>
      </c>
    </row>
    <row r="11" spans="1:18" s="1" customFormat="1" ht="12.75">
      <c r="A11" s="29" t="s">
        <v>50</v>
      </c>
      <c r="B11" s="4">
        <v>1126</v>
      </c>
      <c r="C11" s="8">
        <v>0</v>
      </c>
      <c r="D11" s="8">
        <v>4</v>
      </c>
      <c r="E11" s="8">
        <v>0</v>
      </c>
      <c r="F11" s="8">
        <v>0</v>
      </c>
      <c r="G11" s="8">
        <v>6</v>
      </c>
      <c r="H11" s="8">
        <v>2</v>
      </c>
      <c r="I11" s="8">
        <v>0</v>
      </c>
      <c r="J11" s="8">
        <v>0</v>
      </c>
      <c r="K11" s="8">
        <v>0</v>
      </c>
      <c r="L11" s="13">
        <v>15</v>
      </c>
      <c r="M11" s="8">
        <v>0</v>
      </c>
      <c r="N11" s="8">
        <v>0</v>
      </c>
      <c r="O11" s="8">
        <v>0</v>
      </c>
      <c r="P11" s="8">
        <v>0</v>
      </c>
      <c r="Q11" s="11">
        <f t="shared" si="0"/>
        <v>27</v>
      </c>
      <c r="R11" s="25">
        <f>L11/Q11</f>
        <v>0.5555555555555556</v>
      </c>
    </row>
    <row r="12" spans="1:18" ht="12.75">
      <c r="A12" s="28" t="s">
        <v>78</v>
      </c>
      <c r="B12" s="4">
        <v>1145</v>
      </c>
      <c r="C12" s="8">
        <v>0</v>
      </c>
      <c r="D12" s="8">
        <v>1</v>
      </c>
      <c r="E12" s="8">
        <v>0</v>
      </c>
      <c r="F12" s="8">
        <v>0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3</v>
      </c>
      <c r="R12" s="25">
        <f>M12/Q12</f>
        <v>0</v>
      </c>
    </row>
    <row r="13" spans="1:18" ht="12.75">
      <c r="A13" s="28" t="s">
        <v>79</v>
      </c>
      <c r="B13" s="4">
        <v>1159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10">
        <f t="shared" si="0"/>
        <v>3</v>
      </c>
      <c r="R13" s="25">
        <f>N13/Q13</f>
        <v>0</v>
      </c>
    </row>
    <row r="14" spans="1:18" ht="12.75">
      <c r="A14" s="28" t="s">
        <v>80</v>
      </c>
      <c r="B14" s="4">
        <v>1160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3</v>
      </c>
      <c r="P14" s="8">
        <v>0</v>
      </c>
      <c r="Q14" s="10">
        <f t="shared" si="0"/>
        <v>5</v>
      </c>
      <c r="R14" s="25">
        <f>O14/Q14</f>
        <v>0.6</v>
      </c>
    </row>
    <row r="15" spans="1:18" ht="12.75">
      <c r="A15" s="28" t="s">
        <v>57</v>
      </c>
      <c r="B15" s="4">
        <v>1166</v>
      </c>
      <c r="C15" s="8">
        <v>0</v>
      </c>
      <c r="D15" s="8">
        <v>0</v>
      </c>
      <c r="E15" s="8">
        <v>0</v>
      </c>
      <c r="F15" s="8">
        <v>0</v>
      </c>
      <c r="G15" s="8">
        <v>2</v>
      </c>
      <c r="H15" s="8">
        <v>3</v>
      </c>
      <c r="I15" s="8">
        <v>0</v>
      </c>
      <c r="J15" s="8">
        <v>0</v>
      </c>
      <c r="K15" s="8">
        <v>0</v>
      </c>
      <c r="L15" s="8">
        <v>2</v>
      </c>
      <c r="M15" s="8">
        <v>0</v>
      </c>
      <c r="N15" s="8">
        <v>0</v>
      </c>
      <c r="O15" s="8">
        <v>0</v>
      </c>
      <c r="P15" s="13">
        <v>7</v>
      </c>
      <c r="Q15" s="10">
        <f t="shared" si="0"/>
        <v>14</v>
      </c>
      <c r="R15" s="25">
        <f>P15/Q15</f>
        <v>0.5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0</v>
      </c>
      <c r="D16" s="14">
        <f t="shared" si="1"/>
        <v>8</v>
      </c>
      <c r="E16" s="14">
        <f t="shared" si="1"/>
        <v>0</v>
      </c>
      <c r="F16" s="14">
        <f t="shared" si="1"/>
        <v>0</v>
      </c>
      <c r="G16" s="14">
        <f t="shared" si="1"/>
        <v>31</v>
      </c>
      <c r="H16" s="14">
        <f t="shared" si="1"/>
        <v>15</v>
      </c>
      <c r="I16" s="14">
        <f t="shared" si="1"/>
        <v>1</v>
      </c>
      <c r="J16" s="14">
        <f t="shared" si="1"/>
        <v>0</v>
      </c>
      <c r="K16" s="14">
        <f t="shared" si="1"/>
        <v>1</v>
      </c>
      <c r="L16" s="15">
        <f t="shared" si="1"/>
        <v>18</v>
      </c>
      <c r="M16" s="14">
        <f t="shared" si="1"/>
        <v>0</v>
      </c>
      <c r="N16" s="14">
        <f t="shared" si="1"/>
        <v>0</v>
      </c>
      <c r="O16" s="14">
        <f t="shared" si="1"/>
        <v>3</v>
      </c>
      <c r="P16" s="14">
        <f t="shared" si="1"/>
        <v>8</v>
      </c>
      <c r="Q16" s="12"/>
    </row>
    <row r="17" spans="2:16" ht="39" customHeight="1" thickBot="1">
      <c r="B17" s="22" t="s">
        <v>6</v>
      </c>
      <c r="C17" s="23" t="e">
        <f>C2/C16</f>
        <v>#DIV/0!</v>
      </c>
      <c r="D17" s="23">
        <f>D3/D16</f>
        <v>0</v>
      </c>
      <c r="E17" s="23" t="e">
        <f>E4/E16</f>
        <v>#DIV/0!</v>
      </c>
      <c r="F17" s="23" t="e">
        <f>F5/F16</f>
        <v>#DIV/0!</v>
      </c>
      <c r="G17" s="23">
        <f>G6/G16</f>
        <v>0.3548387096774194</v>
      </c>
      <c r="H17" s="23">
        <f>H7/H16</f>
        <v>0.26666666666666666</v>
      </c>
      <c r="I17" s="23">
        <f>I8/I16</f>
        <v>0</v>
      </c>
      <c r="J17" s="23" t="e">
        <f>J9/J16</f>
        <v>#DIV/0!</v>
      </c>
      <c r="K17" s="23">
        <f>K10/K16</f>
        <v>0</v>
      </c>
      <c r="L17" s="23">
        <f>L11/L16</f>
        <v>0.8333333333333334</v>
      </c>
      <c r="M17" s="23" t="e">
        <f>M12/M16</f>
        <v>#DIV/0!</v>
      </c>
      <c r="N17" s="23" t="e">
        <f>N13/N16</f>
        <v>#DIV/0!</v>
      </c>
      <c r="O17" s="23">
        <f>O14/O16</f>
        <v>1</v>
      </c>
      <c r="P17" s="23">
        <f>P15/P16</f>
        <v>0.875</v>
      </c>
    </row>
    <row r="18" spans="2:16" ht="12.75">
      <c r="B18" s="5" t="s">
        <v>2</v>
      </c>
      <c r="C18" s="16">
        <f>C2</f>
        <v>0</v>
      </c>
      <c r="D18" s="16">
        <f>D3</f>
        <v>0</v>
      </c>
      <c r="E18" s="16">
        <f>E4</f>
        <v>0</v>
      </c>
      <c r="F18" s="16">
        <f>F5</f>
        <v>0</v>
      </c>
      <c r="G18" s="16">
        <f>G6</f>
        <v>11</v>
      </c>
      <c r="H18" s="16">
        <f>H7</f>
        <v>4</v>
      </c>
      <c r="I18" s="16">
        <f>I8</f>
        <v>0</v>
      </c>
      <c r="J18" s="16">
        <f>J9</f>
        <v>0</v>
      </c>
      <c r="K18" s="16">
        <f>K10</f>
        <v>0</v>
      </c>
      <c r="L18" s="17">
        <f>L11</f>
        <v>15</v>
      </c>
      <c r="M18" s="16">
        <f>M12</f>
        <v>0</v>
      </c>
      <c r="N18" s="16">
        <f>N13</f>
        <v>0</v>
      </c>
      <c r="O18" s="16">
        <f>O14</f>
        <v>3</v>
      </c>
      <c r="P18" s="16">
        <f>P15</f>
        <v>7</v>
      </c>
    </row>
    <row r="19" spans="4:5" ht="13.5" thickBot="1">
      <c r="D19" s="18">
        <f>SUM(Q2:Q15)</f>
        <v>85</v>
      </c>
      <c r="E19" s="27" t="s">
        <v>0</v>
      </c>
    </row>
    <row r="20" spans="4:5" ht="13.5" thickBot="1">
      <c r="D20" s="20">
        <f>SUM(C18:P18)</f>
        <v>40</v>
      </c>
      <c r="E20" s="27" t="s">
        <v>1</v>
      </c>
    </row>
    <row r="22" spans="4:5" ht="12.75">
      <c r="D22" s="21">
        <f>D20/D19</f>
        <v>0.47058823529411764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4.00390625" style="27" bestFit="1" customWidth="1"/>
    <col min="2" max="2" width="14.7109375" style="6" customWidth="1"/>
    <col min="3" max="13" width="8.7109375" style="9" customWidth="1"/>
  </cols>
  <sheetData>
    <row r="1" spans="1:13" ht="99" customHeight="1">
      <c r="A1" s="28" t="s">
        <v>61</v>
      </c>
      <c r="B1" s="4" t="s">
        <v>5</v>
      </c>
      <c r="C1" s="8">
        <v>2509</v>
      </c>
      <c r="D1" s="8">
        <v>2511</v>
      </c>
      <c r="E1" s="8">
        <v>2513</v>
      </c>
      <c r="F1" s="8">
        <v>2519</v>
      </c>
      <c r="G1" s="8">
        <v>2521</v>
      </c>
      <c r="H1" s="8">
        <v>2613</v>
      </c>
      <c r="I1" s="8">
        <v>2615</v>
      </c>
      <c r="J1" s="8">
        <v>2807</v>
      </c>
      <c r="K1" s="8">
        <v>3001</v>
      </c>
      <c r="L1" s="2" t="s">
        <v>3</v>
      </c>
      <c r="M1" s="24" t="s">
        <v>8</v>
      </c>
    </row>
    <row r="2" spans="1:13" ht="12.75">
      <c r="A2" s="28" t="s">
        <v>62</v>
      </c>
      <c r="B2" s="4">
        <v>2509</v>
      </c>
      <c r="C2" s="13">
        <v>25</v>
      </c>
      <c r="D2" s="8">
        <v>2</v>
      </c>
      <c r="E2" s="8">
        <v>0</v>
      </c>
      <c r="F2" s="8">
        <v>0</v>
      </c>
      <c r="G2" s="8">
        <v>2</v>
      </c>
      <c r="H2" s="8">
        <v>0</v>
      </c>
      <c r="I2" s="8">
        <v>0</v>
      </c>
      <c r="J2" s="8">
        <v>0</v>
      </c>
      <c r="K2" s="8">
        <v>0</v>
      </c>
      <c r="L2" s="10">
        <f aca="true" t="shared" si="0" ref="L2:L10">SUM(C2:K2)</f>
        <v>29</v>
      </c>
      <c r="M2" s="25">
        <f>C2/L2</f>
        <v>0.8620689655172413</v>
      </c>
    </row>
    <row r="3" spans="1:13" ht="12.75">
      <c r="A3" s="28" t="s">
        <v>63</v>
      </c>
      <c r="B3" s="4">
        <v>2511</v>
      </c>
      <c r="C3" s="8">
        <v>5</v>
      </c>
      <c r="D3" s="13">
        <v>7</v>
      </c>
      <c r="E3" s="8">
        <v>2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10">
        <f t="shared" si="0"/>
        <v>14</v>
      </c>
      <c r="M3" s="25">
        <f>D3/L3</f>
        <v>0.5</v>
      </c>
    </row>
    <row r="4" spans="1:13" ht="12.75">
      <c r="A4" s="28" t="s">
        <v>64</v>
      </c>
      <c r="B4" s="4">
        <v>2513</v>
      </c>
      <c r="C4" s="8">
        <v>10</v>
      </c>
      <c r="D4" s="8">
        <v>0</v>
      </c>
      <c r="E4" s="13">
        <v>14</v>
      </c>
      <c r="F4" s="8">
        <v>0</v>
      </c>
      <c r="G4" s="8">
        <v>3</v>
      </c>
      <c r="H4" s="8">
        <v>0</v>
      </c>
      <c r="I4" s="8">
        <v>0</v>
      </c>
      <c r="J4" s="8">
        <v>0</v>
      </c>
      <c r="K4" s="8">
        <v>0</v>
      </c>
      <c r="L4" s="10">
        <f t="shared" si="0"/>
        <v>27</v>
      </c>
      <c r="M4" s="25">
        <f>E4/L4</f>
        <v>0.5185185185185185</v>
      </c>
    </row>
    <row r="5" spans="1:13" ht="12.75">
      <c r="A5" s="28" t="s">
        <v>65</v>
      </c>
      <c r="B5" s="4">
        <v>2519</v>
      </c>
      <c r="C5" s="8">
        <v>3</v>
      </c>
      <c r="D5" s="8">
        <v>0</v>
      </c>
      <c r="E5" s="8">
        <v>1</v>
      </c>
      <c r="F5" s="13">
        <v>3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10">
        <f t="shared" si="0"/>
        <v>8</v>
      </c>
      <c r="M5" s="25">
        <f>F5/L5</f>
        <v>0.375</v>
      </c>
    </row>
    <row r="6" spans="1:13" ht="12.75">
      <c r="A6" s="28" t="s">
        <v>66</v>
      </c>
      <c r="B6" s="4">
        <v>2521</v>
      </c>
      <c r="C6" s="8">
        <v>2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10">
        <f t="shared" si="0"/>
        <v>2</v>
      </c>
      <c r="M6" s="25">
        <f>G6/L6</f>
        <v>0</v>
      </c>
    </row>
    <row r="7" spans="1:13" ht="12.75">
      <c r="A7" s="28" t="s">
        <v>67</v>
      </c>
      <c r="B7" s="4">
        <v>2613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1</v>
      </c>
      <c r="J7" s="8">
        <v>0</v>
      </c>
      <c r="K7" s="8">
        <v>0</v>
      </c>
      <c r="L7" s="10">
        <f t="shared" si="0"/>
        <v>1</v>
      </c>
      <c r="M7" s="25">
        <f>H7/L7</f>
        <v>0</v>
      </c>
    </row>
    <row r="8" spans="1:13" ht="12.75">
      <c r="A8" s="28" t="s">
        <v>68</v>
      </c>
      <c r="B8" s="4">
        <v>2615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10">
        <f t="shared" si="0"/>
        <v>0</v>
      </c>
      <c r="M8" s="25" t="e">
        <f>I8/L8</f>
        <v>#DIV/0!</v>
      </c>
    </row>
    <row r="9" spans="1:13" ht="12.75">
      <c r="A9" s="28" t="s">
        <v>69</v>
      </c>
      <c r="B9" s="4">
        <v>2807</v>
      </c>
      <c r="C9" s="8">
        <v>1</v>
      </c>
      <c r="D9" s="8">
        <v>0</v>
      </c>
      <c r="E9" s="8">
        <v>1</v>
      </c>
      <c r="F9" s="8">
        <v>0</v>
      </c>
      <c r="G9" s="8">
        <v>1</v>
      </c>
      <c r="H9" s="8">
        <v>0</v>
      </c>
      <c r="I9" s="8">
        <v>0</v>
      </c>
      <c r="J9" s="13">
        <v>0</v>
      </c>
      <c r="K9" s="8">
        <v>0</v>
      </c>
      <c r="L9" s="10">
        <f t="shared" si="0"/>
        <v>3</v>
      </c>
      <c r="M9" s="25">
        <f>J9/L9</f>
        <v>0</v>
      </c>
    </row>
    <row r="10" spans="1:13" ht="12.75">
      <c r="A10" s="28" t="s">
        <v>70</v>
      </c>
      <c r="B10" s="4">
        <v>3001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10">
        <f t="shared" si="0"/>
        <v>1</v>
      </c>
      <c r="M10" s="25">
        <f>K10/L10</f>
        <v>0</v>
      </c>
    </row>
    <row r="11" spans="1:12" ht="39" customHeight="1" thickBot="1">
      <c r="A11" s="28"/>
      <c r="B11" s="3" t="s">
        <v>4</v>
      </c>
      <c r="C11" s="14">
        <f aca="true" t="shared" si="1" ref="C11:K11">SUM(C2:C10)</f>
        <v>47</v>
      </c>
      <c r="D11" s="14">
        <f t="shared" si="1"/>
        <v>9</v>
      </c>
      <c r="E11" s="14">
        <f t="shared" si="1"/>
        <v>18</v>
      </c>
      <c r="F11" s="14">
        <f t="shared" si="1"/>
        <v>3</v>
      </c>
      <c r="G11" s="14">
        <f t="shared" si="1"/>
        <v>7</v>
      </c>
      <c r="H11" s="14">
        <f t="shared" si="1"/>
        <v>0</v>
      </c>
      <c r="I11" s="14">
        <f t="shared" si="1"/>
        <v>1</v>
      </c>
      <c r="J11" s="14">
        <f t="shared" si="1"/>
        <v>0</v>
      </c>
      <c r="K11" s="14">
        <f t="shared" si="1"/>
        <v>0</v>
      </c>
      <c r="L11" s="12"/>
    </row>
    <row r="12" spans="2:11" ht="39" customHeight="1" thickBot="1">
      <c r="B12" s="22" t="s">
        <v>6</v>
      </c>
      <c r="C12" s="23">
        <f>C2/C11</f>
        <v>0.5319148936170213</v>
      </c>
      <c r="D12" s="23">
        <f>D3/D11</f>
        <v>0.7777777777777778</v>
      </c>
      <c r="E12" s="23">
        <f>E4/E11</f>
        <v>0.7777777777777778</v>
      </c>
      <c r="F12" s="23">
        <f>F5/F11</f>
        <v>1</v>
      </c>
      <c r="G12" s="23">
        <f>G6/G11</f>
        <v>0</v>
      </c>
      <c r="H12" s="23" t="e">
        <f>H7/H11</f>
        <v>#DIV/0!</v>
      </c>
      <c r="I12" s="23">
        <f>I8/I11</f>
        <v>0</v>
      </c>
      <c r="J12" s="23" t="e">
        <f>J9/J11</f>
        <v>#DIV/0!</v>
      </c>
      <c r="K12" s="23" t="e">
        <f>K10/K11</f>
        <v>#DIV/0!</v>
      </c>
    </row>
    <row r="13" spans="2:11" ht="12.75">
      <c r="B13" s="5" t="s">
        <v>2</v>
      </c>
      <c r="C13" s="16">
        <f>C2</f>
        <v>25</v>
      </c>
      <c r="D13" s="16">
        <f>D3</f>
        <v>7</v>
      </c>
      <c r="E13" s="16">
        <f>E4</f>
        <v>14</v>
      </c>
      <c r="F13" s="16">
        <f>F5</f>
        <v>3</v>
      </c>
      <c r="G13" s="16">
        <f>G6</f>
        <v>0</v>
      </c>
      <c r="H13" s="16">
        <f>H7</f>
        <v>0</v>
      </c>
      <c r="I13" s="16">
        <f>I8</f>
        <v>0</v>
      </c>
      <c r="J13" s="16">
        <f>J9</f>
        <v>0</v>
      </c>
      <c r="K13" s="16">
        <f>K10</f>
        <v>0</v>
      </c>
    </row>
    <row r="14" spans="4:5" ht="13.5" thickBot="1">
      <c r="D14" s="18">
        <f>SUM(L2:L10)</f>
        <v>85</v>
      </c>
      <c r="E14" s="27" t="s">
        <v>0</v>
      </c>
    </row>
    <row r="15" spans="4:5" ht="13.5" thickBot="1">
      <c r="D15" s="20">
        <f>SUM(C13:K13)</f>
        <v>49</v>
      </c>
      <c r="E15" s="27" t="s">
        <v>1</v>
      </c>
    </row>
    <row r="17" spans="4:5" ht="12.75">
      <c r="D17" s="21">
        <f>D15/D14</f>
        <v>0.5764705882352941</v>
      </c>
      <c r="E17" s="26" t="s">
        <v>7</v>
      </c>
    </row>
    <row r="19" ht="12.75">
      <c r="B19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2008-12-19T19:24:03Z</dcterms:modified>
  <cp:category/>
  <cp:version/>
  <cp:contentType/>
  <cp:contentStatus/>
</cp:coreProperties>
</file>